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User\AppData\Local\Microsoft\Windows\INetCache\Content.Outlook\F2DF711R\"/>
    </mc:Choice>
  </mc:AlternateContent>
  <xr:revisionPtr revIDLastSave="0" documentId="13_ncr:1_{F595A877-927A-4B2B-A2C6-C2E7C7134C76}" xr6:coauthVersionLast="47" xr6:coauthVersionMax="47" xr10:uidLastSave="{00000000-0000-0000-0000-000000000000}"/>
  <bookViews>
    <workbookView xWindow="-110" yWindow="-110" windowWidth="19420" windowHeight="10300" xr2:uid="{00000000-000D-0000-FFFF-FFFF00000000}"/>
  </bookViews>
  <sheets>
    <sheet name="Cover" sheetId="15" r:id="rId1"/>
    <sheet name="Самооценување" sheetId="1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3" i="16" l="1"/>
  <c r="M23" i="16"/>
  <c r="O23" i="16" s="1"/>
  <c r="N23" i="16"/>
  <c r="L24" i="16"/>
  <c r="M24" i="16"/>
  <c r="O24" i="16" s="1"/>
  <c r="Q24" i="16" s="1"/>
  <c r="D85" i="16" s="1"/>
  <c r="N24" i="16"/>
  <c r="L25" i="16"/>
  <c r="M25" i="16"/>
  <c r="O25" i="16" s="1"/>
  <c r="Q25" i="16" s="1"/>
  <c r="D86" i="16" s="1"/>
  <c r="N25" i="16"/>
  <c r="L26" i="16"/>
  <c r="M26" i="16"/>
  <c r="O26" i="16" s="1"/>
  <c r="Q26" i="16" s="1"/>
  <c r="D87" i="16" s="1"/>
  <c r="N26" i="16"/>
  <c r="L27" i="16"/>
  <c r="M27" i="16"/>
  <c r="O27" i="16" s="1"/>
  <c r="Q27" i="16" s="1"/>
  <c r="D88" i="16" s="1"/>
  <c r="N27" i="16"/>
  <c r="L29" i="16"/>
  <c r="M29" i="16"/>
  <c r="O29" i="16" s="1"/>
  <c r="Q29" i="16" s="1"/>
  <c r="D90" i="16" s="1"/>
  <c r="N29" i="16"/>
  <c r="L30" i="16"/>
  <c r="M30" i="16"/>
  <c r="O30" i="16" s="1"/>
  <c r="Q30" i="16" s="1"/>
  <c r="D91" i="16" s="1"/>
  <c r="N30" i="16"/>
  <c r="L31" i="16"/>
  <c r="M31" i="16"/>
  <c r="O31" i="16" s="1"/>
  <c r="Q31" i="16" s="1"/>
  <c r="D92" i="16" s="1"/>
  <c r="N31" i="16"/>
  <c r="L32" i="16"/>
  <c r="M32" i="16"/>
  <c r="O32" i="16" s="1"/>
  <c r="Q32" i="16" s="1"/>
  <c r="D93" i="16" s="1"/>
  <c r="N32" i="16"/>
  <c r="L33" i="16"/>
  <c r="M33" i="16"/>
  <c r="N33" i="16"/>
  <c r="L34" i="16"/>
  <c r="M34" i="16"/>
  <c r="N34" i="16"/>
  <c r="L36" i="16"/>
  <c r="M36" i="16"/>
  <c r="O36" i="16" s="1"/>
  <c r="Q36" i="16" s="1"/>
  <c r="D96" i="16" s="1"/>
  <c r="N36" i="16"/>
  <c r="L37" i="16"/>
  <c r="M37" i="16"/>
  <c r="O37" i="16" s="1"/>
  <c r="Q37" i="16" s="1"/>
  <c r="D97" i="16" s="1"/>
  <c r="N37" i="16"/>
  <c r="L38" i="16"/>
  <c r="M38" i="16"/>
  <c r="O38" i="16" s="1"/>
  <c r="Q38" i="16" s="1"/>
  <c r="D98" i="16" s="1"/>
  <c r="N38" i="16"/>
  <c r="L39" i="16"/>
  <c r="M39" i="16"/>
  <c r="O39" i="16" s="1"/>
  <c r="Q39" i="16" s="1"/>
  <c r="D99" i="16" s="1"/>
  <c r="N39" i="16"/>
  <c r="L40" i="16"/>
  <c r="M40" i="16"/>
  <c r="O40" i="16" s="1"/>
  <c r="Q40" i="16" s="1"/>
  <c r="D100" i="16" s="1"/>
  <c r="N40" i="16"/>
  <c r="L12" i="16"/>
  <c r="M12" i="16"/>
  <c r="N12" i="16"/>
  <c r="L13" i="16"/>
  <c r="M13" i="16"/>
  <c r="N13" i="16"/>
  <c r="L14" i="16"/>
  <c r="M14" i="16"/>
  <c r="N14" i="16"/>
  <c r="L15" i="16"/>
  <c r="M15" i="16"/>
  <c r="N15" i="16"/>
  <c r="L16" i="16"/>
  <c r="M16" i="16"/>
  <c r="N16" i="16"/>
  <c r="L17" i="16"/>
  <c r="M17" i="16"/>
  <c r="N17" i="16"/>
  <c r="L18" i="16"/>
  <c r="M18" i="16"/>
  <c r="N18" i="16"/>
  <c r="L19" i="16"/>
  <c r="M19" i="16"/>
  <c r="O14" i="16" s="1"/>
  <c r="Q14" i="16" s="1"/>
  <c r="D81" i="16" s="1"/>
  <c r="N19" i="16"/>
  <c r="L20" i="16"/>
  <c r="M20" i="16"/>
  <c r="N20" i="16"/>
  <c r="L21" i="16"/>
  <c r="M21" i="16"/>
  <c r="N21" i="16"/>
  <c r="N11" i="16"/>
  <c r="M11" i="16"/>
  <c r="L11" i="16"/>
  <c r="Q23" i="16" l="1"/>
  <c r="D84" i="16" s="1"/>
  <c r="O13" i="16"/>
  <c r="Q13" i="16" s="1"/>
  <c r="D80" i="16" s="1"/>
  <c r="O12" i="16"/>
  <c r="Q12" i="16" s="1"/>
  <c r="D79" i="16" s="1"/>
  <c r="O15" i="16"/>
  <c r="Q15" i="16" s="1"/>
  <c r="D82" i="16" s="1"/>
  <c r="O11" i="16"/>
  <c r="Q11" i="16" s="1"/>
  <c r="D78" i="16" s="1"/>
  <c r="O33" i="16"/>
  <c r="Q33" i="16" s="1"/>
  <c r="D94" i="16" s="1"/>
  <c r="N5" i="16"/>
  <c r="N6" i="16"/>
  <c r="N7" i="16"/>
  <c r="N8" i="16"/>
  <c r="N9" i="16"/>
  <c r="L5" i="16"/>
  <c r="L9" i="16"/>
  <c r="L8" i="16"/>
  <c r="L7" i="16"/>
  <c r="L6" i="16"/>
  <c r="M6" i="16"/>
  <c r="O6" i="16" s="1"/>
  <c r="Q6" i="16" s="1"/>
  <c r="D73" i="16" s="1"/>
  <c r="M7" i="16"/>
  <c r="O7" i="16" s="1"/>
  <c r="Q7" i="16" s="1"/>
  <c r="D74" i="16" s="1"/>
  <c r="M8" i="16"/>
  <c r="O8" i="16" s="1"/>
  <c r="Q8" i="16" s="1"/>
  <c r="D75" i="16" s="1"/>
  <c r="M9" i="16"/>
  <c r="O9" i="16" s="1"/>
  <c r="Q9" i="16" s="1"/>
  <c r="D76" i="16" s="1"/>
  <c r="M5" i="16"/>
  <c r="O5" i="16" l="1"/>
  <c r="I36" i="16"/>
  <c r="J36" i="16"/>
  <c r="I37" i="16"/>
  <c r="J37" i="16"/>
  <c r="I38" i="16"/>
  <c r="J38" i="16"/>
  <c r="I39" i="16"/>
  <c r="J39" i="16"/>
  <c r="I40" i="16"/>
  <c r="J40" i="16"/>
  <c r="H40" i="16"/>
  <c r="H39" i="16"/>
  <c r="I29" i="16"/>
  <c r="J29" i="16"/>
  <c r="I30" i="16"/>
  <c r="J30" i="16"/>
  <c r="I31" i="16"/>
  <c r="J31" i="16"/>
  <c r="I32" i="16"/>
  <c r="J32" i="16"/>
  <c r="I33" i="16"/>
  <c r="J33" i="16"/>
  <c r="I34" i="16"/>
  <c r="J34" i="16"/>
  <c r="H31" i="16"/>
  <c r="H29" i="16"/>
  <c r="H33" i="16"/>
  <c r="H32" i="16"/>
  <c r="I23" i="16"/>
  <c r="J23" i="16"/>
  <c r="I24" i="16"/>
  <c r="J24" i="16"/>
  <c r="I25" i="16"/>
  <c r="J25" i="16"/>
  <c r="I26" i="16"/>
  <c r="J26" i="16"/>
  <c r="I27" i="16"/>
  <c r="J27" i="16"/>
  <c r="H24" i="16"/>
  <c r="K24" i="16" s="1"/>
  <c r="H23" i="16"/>
  <c r="I11" i="16"/>
  <c r="J11" i="16"/>
  <c r="I12" i="16"/>
  <c r="J12" i="16"/>
  <c r="I13" i="16"/>
  <c r="J13" i="16"/>
  <c r="I14" i="16"/>
  <c r="J14" i="16"/>
  <c r="I15" i="16"/>
  <c r="J15" i="16"/>
  <c r="I16" i="16"/>
  <c r="J16" i="16"/>
  <c r="I17" i="16"/>
  <c r="J17" i="16"/>
  <c r="I18" i="16"/>
  <c r="J18" i="16"/>
  <c r="I19" i="16"/>
  <c r="J19" i="16"/>
  <c r="I20" i="16"/>
  <c r="J20" i="16"/>
  <c r="I21" i="16"/>
  <c r="J21" i="16"/>
  <c r="H21" i="16"/>
  <c r="H19" i="16"/>
  <c r="H20" i="16"/>
  <c r="H13" i="16"/>
  <c r="H18" i="16"/>
  <c r="H17" i="16"/>
  <c r="H16" i="16"/>
  <c r="H15" i="16"/>
  <c r="H14" i="16"/>
  <c r="H12" i="16"/>
  <c r="H11" i="16"/>
  <c r="H38" i="16"/>
  <c r="H37" i="16"/>
  <c r="H36" i="16"/>
  <c r="H34" i="16"/>
  <c r="H30" i="16"/>
  <c r="H27" i="16"/>
  <c r="K27" i="16" s="1"/>
  <c r="H26" i="16"/>
  <c r="H25" i="16"/>
  <c r="I5" i="16"/>
  <c r="J5" i="16"/>
  <c r="I6" i="16"/>
  <c r="J6" i="16"/>
  <c r="I7" i="16"/>
  <c r="J7" i="16"/>
  <c r="I8" i="16"/>
  <c r="J8" i="16"/>
  <c r="I9" i="16"/>
  <c r="J9" i="16"/>
  <c r="H8" i="16"/>
  <c r="H7" i="16"/>
  <c r="H6" i="16"/>
  <c r="H5" i="16"/>
  <c r="H9" i="16"/>
  <c r="K25" i="16" l="1"/>
  <c r="K23" i="16"/>
  <c r="K26" i="16"/>
  <c r="K28" i="16"/>
  <c r="D45" i="16" s="1"/>
  <c r="Q5" i="16"/>
  <c r="D72" i="16" s="1"/>
  <c r="I22" i="16"/>
  <c r="J35" i="16"/>
  <c r="I35" i="16"/>
  <c r="J22" i="16"/>
  <c r="H41" i="16"/>
  <c r="H35" i="16"/>
  <c r="I41" i="16"/>
  <c r="J41" i="16"/>
  <c r="H22" i="16"/>
  <c r="H10" i="16"/>
  <c r="H28" i="16"/>
  <c r="I28" i="16"/>
  <c r="J28" i="16"/>
  <c r="J10" i="16"/>
  <c r="I10" i="16"/>
  <c r="D43" i="16" l="1"/>
  <c r="D47" i="16"/>
  <c r="D46" i="16"/>
  <c r="D44" i="16"/>
  <c r="B43" i="16" l="1"/>
  <c r="B46" i="16"/>
  <c r="B44" i="16"/>
  <c r="D48" i="16"/>
  <c r="B47" i="16"/>
  <c r="B45" i="16"/>
  <c r="C18" i="15"/>
</calcChain>
</file>

<file path=xl/sharedStrings.xml><?xml version="1.0" encoding="utf-8"?>
<sst xmlns="http://schemas.openxmlformats.org/spreadsheetml/2006/main" count="155" uniqueCount="127">
  <si>
    <t>№</t>
  </si>
  <si>
    <t>Датум:</t>
  </si>
  <si>
    <t>Место:</t>
  </si>
  <si>
    <t>Ранг</t>
  </si>
  <si>
    <t>ДА</t>
  </si>
  <si>
    <t>НЕ</t>
  </si>
  <si>
    <t>Н/П</t>
  </si>
  <si>
    <t>Процес</t>
  </si>
  <si>
    <t>Степен</t>
  </si>
  <si>
    <t>Рециклирајте.</t>
  </si>
  <si>
    <t>Препорука</t>
  </si>
  <si>
    <t>Примена</t>
  </si>
  <si>
    <t>Модул</t>
  </si>
  <si>
    <t>Тема</t>
  </si>
  <si>
    <t>I</t>
  </si>
  <si>
    <t>Тродневна обука и менторска подршка</t>
  </si>
  <si>
    <t>II</t>
  </si>
  <si>
    <t>III</t>
  </si>
  <si>
    <t>1)</t>
  </si>
  <si>
    <t>2)</t>
  </si>
  <si>
    <t>3)</t>
  </si>
  <si>
    <t>4)</t>
  </si>
  <si>
    <t>5)</t>
  </si>
  <si>
    <t>РЕСУРСИ</t>
  </si>
  <si>
    <t>АЛАТКА ЗА САМООЦЕНУВАЊЕ НА СТЕПЕН НА ДЕЛОВНО ОЗЕЛЕНУВАЊЕ</t>
  </si>
  <si>
    <t>ДЕЛОВЕН ЕНТИТЕТ</t>
  </si>
  <si>
    <t>Инструкции:</t>
  </si>
  <si>
    <t>Финансиран од Европската Унија. Изразените ставови се исклучиво на авторите и не мора да ги одразуваат ставовите на Европската Унија или Фондацијата Темпус. Под никакви околности Европската унија или давателот на наменски грантови не може да биде одговорен за нивната содржина.</t>
  </si>
  <si>
    <t>Одрекување:</t>
  </si>
  <si>
    <t>Прашање</t>
  </si>
  <si>
    <t>Рециклирање и намалување на отпадот</t>
  </si>
  <si>
    <t>Дали спроведувате мерки за намалување на отпадот?</t>
  </si>
  <si>
    <t>Дали повторно употребувате отпад од производството и/или нуспроизводи во рамките на компанијата (повторна употреба во производствениот процес или употреба за греење или други корисни цели)</t>
  </si>
  <si>
    <t>Дали го одвојувате и/или одвојувате отпадот?</t>
  </si>
  <si>
    <t>Дали рециклирате отпад?</t>
  </si>
  <si>
    <t>Дали го отстранувате отпадот на пропишан и соодветен начин?</t>
  </si>
  <si>
    <t>Заштеда на енергија и вода</t>
  </si>
  <si>
    <t>Дали користите енергетско ефикасно осветлување?</t>
  </si>
  <si>
    <t>Дали вашите згради се енергетски ефикасни (топлинска изолација)?</t>
  </si>
  <si>
    <t>Дали користите ефикасни системи за ладење и греење (топлински пумпи, итн.)?</t>
  </si>
  <si>
    <t>Дали користите соларни панели за загревање на водата?</t>
  </si>
  <si>
    <t>Дали користите соларни панели за производство на електрична енергија?</t>
  </si>
  <si>
    <t>Дали користите енергија од обновливи извори за загревање на објектот (пелети, дрвени чипсови, овошни јами, производствен отпад, дрво, слама итн.).</t>
  </si>
  <si>
    <t>Дали има ознаки за енергетска ефикасност на производните уреди, машини и опрема?</t>
  </si>
  <si>
    <t>Дали има ознака за енергетска ефикасност на канцелариската опрема и уреди?</t>
  </si>
  <si>
    <t xml:space="preserve"> Дали се грижите за вашата потрошувачка на електрична енергија?</t>
  </si>
  <si>
    <t>Дали користите техничка вода (дождовница, повторна употреба на вода од производниот процес)?</t>
  </si>
  <si>
    <t>Дали ја следите потрошувачката на вода?</t>
  </si>
  <si>
    <t>Спречување на загадување</t>
  </si>
  <si>
    <t>Дали вашата опрема испушта загадувачи?</t>
  </si>
  <si>
    <t>Дали користите биоразградливи материјали во производството?</t>
  </si>
  <si>
    <t>Кога користите хемикалии, дали внимавате тие да бидат еколошки?</t>
  </si>
  <si>
    <t xml:space="preserve"> Дали користите филтри кога испуштате гасови од производството?</t>
  </si>
  <si>
    <t>Дали правилно го отстранувате течниот отпад, масла, растворувачи и слични хемикалии што ги користите во производството?</t>
  </si>
  <si>
    <t>Зелена дистрибуција (пакување и одржлив транспорт)</t>
  </si>
  <si>
    <t>Дали користите материјал што може да се рециклира за пакување на производите?</t>
  </si>
  <si>
    <t>Дали повеќето од вашите суровини ги набавувате од локалниот пазар, оддалечен до 150 km?</t>
  </si>
  <si>
    <t>Дали повеќето од вашите производи ги продавате на локалниот пазар, на оддалеченост до 150 километри?</t>
  </si>
  <si>
    <t>Дали набавувате материјали/суровини во контејнери и/или палети?</t>
  </si>
  <si>
    <t>Дали е оптимизиран внатрешниот транспорт? (дали ги користат најоптималните рути).</t>
  </si>
  <si>
    <t xml:space="preserve"> Дали возилата што ги користите за дистрибуција на производи или набавка на суровини имаат еколошки мотори?</t>
  </si>
  <si>
    <t>Зелени набавки и зелени финансиски инструменти</t>
  </si>
  <si>
    <t>Дали материјалите/суровини што ги купувате се еколошки (рециклирани, половни, органски, природни, биоразградливи итн.)?</t>
  </si>
  <si>
    <t xml:space="preserve"> Дали купувате рециклирана амбалажа?</t>
  </si>
  <si>
    <t>Дали купувате енергетски ефикасна опрема?</t>
  </si>
  <si>
    <t>Дали сте запознаени со зелените јавни набавки?</t>
  </si>
  <si>
    <t>Дали користите зелени финансиски инструменти (субвенции, заеми и сл.)?</t>
  </si>
  <si>
    <t>Процесот на позеленување</t>
  </si>
  <si>
    <t>ПРОСЕЧНО ДЕЛОВНО ЗЕЛЕНИЛО</t>
  </si>
  <si>
    <t>ПРИЛАГОДУВАНИ ПРЕПОРАКИ</t>
  </si>
  <si>
    <t>Намалете го отпадот</t>
  </si>
  <si>
    <t>Размислете за повторна употреба на отпадот и нуспроизводите во рамките на компанијата (повторна употреба во производствениот процес или употреба за греење или други корисни цели).</t>
  </si>
  <si>
    <t>Одвоен/одвоен отпад.</t>
  </si>
  <si>
    <t>Отстранете го отпадот на пропишан и соодветен начин.</t>
  </si>
  <si>
    <t>Подобрување на енергетската ефикасност на зградите (спроведување енергетски ефикасно осветлување, топлинска изолација на зградата, имплементација на ефикасни системи за ладење и греење итн.).</t>
  </si>
  <si>
    <t xml:space="preserve"> Користете енергија од обновливи извори.</t>
  </si>
  <si>
    <t>Користете опрема што е енергетски ефикасна.</t>
  </si>
  <si>
    <t xml:space="preserve"> Користете ја електричната енергија оптимално.</t>
  </si>
  <si>
    <t xml:space="preserve"> Редовно следете ја потрошувачката на вода и користете техничка вода секогаш кога е можно.</t>
  </si>
  <si>
    <t>Користете опрема со ниски емисии.</t>
  </si>
  <si>
    <t xml:space="preserve"> Користете биоразградливи материјали секогаш кога е можно.</t>
  </si>
  <si>
    <t>Избегнувајте користење на опасни хемикалии кои можат да предизвикаат загадување на воздухот, почвата или водата</t>
  </si>
  <si>
    <t>Истражете ја можноста за регулирано отстранување на течниот отпад од производство и повторна употреба на масла, разредувачи и слични хемикалии.</t>
  </si>
  <si>
    <t>Истражете ја можноста за користење на прочистувачи на воздух, вода или производни течности.</t>
  </si>
  <si>
    <t>Користете амбалажа што може да се рециклира или повторно да се користи.</t>
  </si>
  <si>
    <t>Размислете да го поставите вашиот производ на оддалеченост до 150 km.</t>
  </si>
  <si>
    <t>Размислете за набавка на суровини од оддалеченост до 150 километри.</t>
  </si>
  <si>
    <t>Купувајте материјали/суровини во контејнери и/или палети.</t>
  </si>
  <si>
    <t>Користете возила со намалени издувни гасови или имате мотори со повисоки стандарди за издувни гасови „Euro“ или „Stage“ или „Tier“.</t>
  </si>
  <si>
    <t>Купувајте еколошки материјали/суровини (рециклирани, половни, органски, природни, биоразградливи, итн.)</t>
  </si>
  <si>
    <t>Купувате енергетски ефикасна опрема.</t>
  </si>
  <si>
    <t>Следете ги зелените јавни набавки.</t>
  </si>
  <si>
    <t>Купете рециклирана амбалажа или пакување направено од рециклирани материјали.</t>
  </si>
  <si>
    <t>Користете зелени финансиски инструменти (субвенции, заеми итн.) за подобрување на конкурентноста</t>
  </si>
  <si>
    <t>Времетраење</t>
  </si>
  <si>
    <t xml:space="preserve"> Утврдување на видот и количеството на отпад што го создава деловен субјект. Намалување на количината на отпад</t>
  </si>
  <si>
    <t>2 сесии</t>
  </si>
  <si>
    <t>Повторна употреба на отпад во рамките на деловен субјект</t>
  </si>
  <si>
    <t>Сепарација на отпадот.</t>
  </si>
  <si>
    <t>Рециклирање.</t>
  </si>
  <si>
    <t>Утврдување на хиерархијата на отпадот во рамките на деловен субјект Соодветно отстранување на отпадот</t>
  </si>
  <si>
    <t xml:space="preserve"> Проценка на енергетската ефикасност на зградите Подобрување на енергетската ефикасност на зградите</t>
  </si>
  <si>
    <t xml:space="preserve"> Користење на енергија од обновливи извори</t>
  </si>
  <si>
    <t>Проценка на енергетската ефикасност на опремата Употреба на енергетска ефикасна опрема</t>
  </si>
  <si>
    <t>Проценете ја потрошувачката на електрична енергија. Користете електрична енергија само онолку колку што е потребно без да трошите енергија</t>
  </si>
  <si>
    <t>Проценка на потрошувачката на вода. Користење на вода од обновливи извори (дождовница, повторна употреба на вода од производниот процес) или само онолку колку што е потребно</t>
  </si>
  <si>
    <t>Употреба на опрема со ниски емисии на загадувачи</t>
  </si>
  <si>
    <t>Употреба на биоразградливи материјали во производството</t>
  </si>
  <si>
    <t>Употреба на еколошки хемикалии во производството или замена на токсични и опасни суровини со помалку токсични алтернативи</t>
  </si>
  <si>
    <t>Употреба на технологија за безбедни процеси што е лесна за поправка, одржување и употреба</t>
  </si>
  <si>
    <t>Прочистување на воздухот и/или водата и/или повторна употреба на производните течности</t>
  </si>
  <si>
    <t>Употреба на пакување што може да се рециклира или повторно да се користи</t>
  </si>
  <si>
    <t>Анализа на пласман на производи Зелена дистрибуција – пласман на производи на растојанија до 150 km</t>
  </si>
  <si>
    <t>Транспорт на големи количини на суровини/производи</t>
  </si>
  <si>
    <t>Оптимизација на внатрешен транспорт</t>
  </si>
  <si>
    <t>Користење на помалку загадувачки транспортни средства</t>
  </si>
  <si>
    <t>Анализа на набавка на суровини и репроматеријали Набавка на еколошки репроматеријали и суровини</t>
  </si>
  <si>
    <t>Набавка на локално достапни меѓуматеријали, суровини и полупроизводи</t>
  </si>
  <si>
    <t>Набавка на материјали/суровини во контејнери и палети</t>
  </si>
  <si>
    <t xml:space="preserve"> Набавка на рециклирана амбалажа или пакување направено од рециклирани материјали</t>
  </si>
  <si>
    <t>Користење на зелени финансиски инструменти</t>
  </si>
  <si>
    <t>Алатки: Евиденција за отпад; Евиденција за потрошувачка на енергија и вода; Список на инвентар на опрема</t>
  </si>
  <si>
    <t>ОЦЕНКА ЗА ОЗЕЛЕНУВАЊЕ НА БИЗНИСОТ</t>
  </si>
  <si>
    <t>Практичен водич за озеленување на вашиот бизнис.</t>
  </si>
  <si>
    <t>Е-брошура: Зелена Европа - примери на добри практики во озеленување бизниси.</t>
  </si>
  <si>
    <t>Алатка за самооценување за степенот на озеленување на бизнисот</t>
  </si>
  <si>
    <r>
      <t xml:space="preserve">Тоа е пред вас е </t>
    </r>
    <r>
      <rPr>
        <b/>
        <sz val="11"/>
        <color theme="1"/>
        <rFont val="Calibri"/>
        <family val="2"/>
        <charset val="238"/>
        <scheme val="minor"/>
      </rPr>
      <t xml:space="preserve">алатка за самооценување за степенот на зазеленување на бизнисот. </t>
    </r>
    <r>
      <rPr>
        <sz val="11"/>
        <color theme="1"/>
        <rFont val="Calibri"/>
        <family val="2"/>
        <scheme val="minor"/>
      </rPr>
      <t>Оваа алатка ги следи мерките што се применуваат во процесот на позеленување на вашиот бизнис. Се што треба да направите е да одговорите на прашањата во делот „ПРОЦЕНКА ЗА ОЗЕЛЕНУВАЊЕ НА БИЗНИСОТ“ со означување на одговорот со ДА или НЕ или Н/П (кратенката не е применливо). По завршувањето на внесот на одговорите, автоматски се креира извештај кој го покажува степенот на позеленување на вашиот деловен ентитет, како и препораки за тоа што треба да се направи за дополнително озеленување на вашиот бизнис. Деловните субјекти на оваа патека ги имаат на располагање проектните ресурси наведени во Дел III. Алатката за самооценување е наменета за микро, мали и средни претпријатија како и за претприемачки и занаетчиски бизниси од секторот преработувачка индустрија. Сепак, неговата примена е можна и во други економски сектори како и кај организации од јавниот и граѓанскиот сектор кои се заинтересирани за зелена транзиција и зазеленување на нивниот бизнис. Алатката за самооценување за позеленување на бизнисот е дел од материјалите за обука за градење на капацитетите на МСП за зеленило на нивните бизниси и може да се користи само за едукативни цели.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</si>
</sst>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1"/>
      <color theme="1"/>
      <name val="Calibri"/>
      <family val="2"/>
      <scheme val="minor"/>
    </font>
    <font>
      <sz val="11"/>
      <color theme="1"/>
      <name val="Calibri"/>
      <family val="2"/>
      <scheme val="minor"/>
    </font>
    <font>
      <sz val="10"/>
      <color rgb="FF000000"/>
      <name val="Calibri"/>
      <family val="2"/>
      <charset val="238"/>
      <scheme val="minor"/>
    </font>
    <font>
      <b/>
      <sz val="11"/>
      <color theme="1"/>
      <name val="Calibri"/>
      <family val="2"/>
      <charset val="238"/>
      <scheme val="minor"/>
    </font>
    <font>
      <b/>
      <sz val="10"/>
      <color rgb="FF000000"/>
      <name val="Calibri"/>
      <family val="2"/>
      <charset val="238"/>
      <scheme val="minor"/>
    </font>
    <font>
      <sz val="11"/>
      <color theme="0"/>
      <name val="Calibri"/>
      <family val="2"/>
      <scheme val="minor"/>
    </font>
    <font>
      <b/>
      <sz val="10"/>
      <color theme="0"/>
      <name val="Calibri"/>
      <family val="2"/>
      <scheme val="minor"/>
    </font>
    <font>
      <b/>
      <sz val="22"/>
      <color theme="0"/>
      <name val="Calibri"/>
      <family val="2"/>
      <charset val="238"/>
      <scheme val="minor"/>
    </font>
    <font>
      <sz val="9"/>
      <color theme="1"/>
      <name val="Calibri"/>
      <family val="2"/>
      <scheme val="minor"/>
    </font>
    <font>
      <b/>
      <sz val="9"/>
      <color rgb="FF000000"/>
      <name val="Calibri"/>
      <family val="2"/>
      <charset val="238"/>
      <scheme val="minor"/>
    </font>
    <font>
      <sz val="10"/>
      <name val="Calibri"/>
      <family val="2"/>
      <charset val="238"/>
      <scheme val="minor"/>
    </font>
    <font>
      <sz val="11"/>
      <color rgb="FFFF0000"/>
      <name val="Calibri"/>
      <family val="2"/>
      <scheme val="minor"/>
    </font>
    <font>
      <b/>
      <sz val="10"/>
      <name val="Calibri"/>
      <family val="2"/>
      <charset val="238"/>
      <scheme val="minor"/>
    </font>
    <font>
      <sz val="11"/>
      <color rgb="FF008000"/>
      <name val="Calibri"/>
      <family val="2"/>
      <scheme val="minor"/>
    </font>
    <font>
      <sz val="11"/>
      <color rgb="FFC00000"/>
      <name val="Calibri"/>
      <family val="2"/>
      <scheme val="minor"/>
    </font>
    <font>
      <b/>
      <sz val="10"/>
      <color rgb="FFC00000"/>
      <name val="Calibri"/>
      <family val="2"/>
      <scheme val="minor"/>
    </font>
    <font>
      <b/>
      <sz val="10"/>
      <color rgb="FF008000"/>
      <name val="Calibri"/>
      <family val="2"/>
      <scheme val="minor"/>
    </font>
    <font>
      <b/>
      <sz val="9"/>
      <name val="Calibri"/>
      <family val="2"/>
      <charset val="238"/>
      <scheme val="minor"/>
    </font>
    <font>
      <b/>
      <sz val="10"/>
      <name val="Calibri"/>
      <family val="2"/>
      <scheme val="minor"/>
    </font>
    <font>
      <b/>
      <sz val="11"/>
      <name val="Calibri"/>
      <family val="2"/>
      <scheme val="minor"/>
    </font>
    <font>
      <sz val="10"/>
      <name val="Calibri"/>
      <family val="2"/>
      <scheme val="minor"/>
    </font>
    <font>
      <sz val="1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17">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top/>
      <bottom style="medium">
        <color rgb="FF008000"/>
      </bottom>
      <diagonal/>
    </border>
    <border>
      <left/>
      <right style="thin">
        <color rgb="FF008000"/>
      </right>
      <top style="thin">
        <color rgb="FF008000"/>
      </top>
      <bottom style="thin">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diagonal/>
    </border>
    <border>
      <left style="thin">
        <color rgb="FF008000"/>
      </left>
      <right style="thin">
        <color rgb="FF008000"/>
      </right>
      <top/>
      <bottom style="thin">
        <color rgb="FF008000"/>
      </bottom>
      <diagonal/>
    </border>
    <border>
      <left/>
      <right/>
      <top style="thin">
        <color rgb="FF008000"/>
      </top>
      <bottom style="thin">
        <color rgb="FF008000"/>
      </bottom>
      <diagonal/>
    </border>
  </borders>
  <cellStyleXfs count="2">
    <xf numFmtId="0" fontId="0" fillId="0" borderId="0"/>
    <xf numFmtId="9" fontId="1" fillId="0" borderId="0" applyFont="0" applyFill="0" applyBorder="0" applyAlignment="0" applyProtection="0"/>
  </cellStyleXfs>
  <cellXfs count="80">
    <xf numFmtId="0" fontId="0" fillId="0" borderId="0" xfId="0"/>
    <xf numFmtId="0" fontId="3" fillId="0" borderId="0" xfId="0" applyFont="1"/>
    <xf numFmtId="0" fontId="0" fillId="0" borderId="0" xfId="0" applyAlignment="1">
      <alignment horizontal="center" vertical="center"/>
    </xf>
    <xf numFmtId="0" fontId="0" fillId="0" borderId="0" xfId="0" applyAlignment="1">
      <alignment vertical="center"/>
    </xf>
    <xf numFmtId="0" fontId="6" fillId="4" borderId="1" xfId="0" applyFont="1" applyFill="1" applyBorder="1" applyAlignment="1">
      <alignment horizontal="center"/>
    </xf>
    <xf numFmtId="0" fontId="6" fillId="4" borderId="1" xfId="0" applyFont="1" applyFill="1" applyBorder="1"/>
    <xf numFmtId="0" fontId="5" fillId="4" borderId="1" xfId="0" applyFont="1" applyFill="1" applyBorder="1"/>
    <xf numFmtId="0" fontId="0" fillId="3" borderId="9" xfId="0" applyFill="1" applyBorder="1"/>
    <xf numFmtId="0" fontId="0" fillId="3" borderId="10" xfId="0" applyFill="1" applyBorder="1"/>
    <xf numFmtId="0" fontId="4" fillId="2" borderId="7" xfId="0" applyFont="1" applyFill="1" applyBorder="1" applyAlignment="1">
      <alignment horizontal="center" vertical="center" wrapText="1"/>
    </xf>
    <xf numFmtId="0" fontId="2" fillId="0" borderId="8" xfId="0" applyFont="1" applyBorder="1" applyAlignment="1">
      <alignment horizontal="justify" vertical="center" wrapText="1"/>
    </xf>
    <xf numFmtId="0" fontId="2" fillId="0" borderId="7" xfId="0" applyFont="1" applyBorder="1" applyAlignment="1">
      <alignment horizontal="center" vertical="center" wrapText="1"/>
    </xf>
    <xf numFmtId="164" fontId="0" fillId="0" borderId="0" xfId="0" applyNumberFormat="1" applyAlignment="1">
      <alignment horizontal="left" vertical="center"/>
    </xf>
    <xf numFmtId="0" fontId="0" fillId="0" borderId="11" xfId="0" applyBorder="1"/>
    <xf numFmtId="49" fontId="10" fillId="0" borderId="0" xfId="0" applyNumberFormat="1" applyFont="1" applyAlignment="1">
      <alignment horizontal="left" vertical="center"/>
    </xf>
    <xf numFmtId="0" fontId="12" fillId="2" borderId="7" xfId="0" applyFont="1" applyFill="1" applyBorder="1" applyAlignment="1">
      <alignment horizontal="center" vertical="center" wrapText="1"/>
    </xf>
    <xf numFmtId="0" fontId="0" fillId="0" borderId="0" xfId="0" applyAlignment="1">
      <alignment horizontal="justify"/>
    </xf>
    <xf numFmtId="10" fontId="0" fillId="7" borderId="7" xfId="1" applyNumberFormat="1" applyFont="1" applyFill="1" applyBorder="1" applyAlignment="1">
      <alignment horizontal="center" vertical="center"/>
    </xf>
    <xf numFmtId="0" fontId="0" fillId="0" borderId="7" xfId="0" applyBorder="1" applyAlignment="1">
      <alignment horizontal="center" vertical="center"/>
      <extLst>
        <ext xmlns:xfpb="http://schemas.microsoft.com/office/spreadsheetml/2022/featurepropertybag" uri="{C7286773-470A-42A8-94C5-96B5CB345126}">
          <xfpb:xfComplement i="0"/>
        </ext>
      </extLst>
    </xf>
    <xf numFmtId="0" fontId="15" fillId="2" borderId="7" xfId="0" applyFont="1" applyFill="1" applyBorder="1" applyAlignment="1">
      <alignment horizontal="center" vertical="center" wrapText="1"/>
    </xf>
    <xf numFmtId="0" fontId="14"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6" fillId="2" borderId="7" xfId="0" applyFont="1" applyFill="1" applyBorder="1" applyAlignment="1">
      <alignment horizontal="center" vertical="center" wrapText="1"/>
    </xf>
    <xf numFmtId="0" fontId="13" fillId="0" borderId="7" xfId="0" applyFont="1" applyBorder="1" applyAlignment="1">
      <alignment horizontal="center" vertical="center"/>
      <extLst>
        <ext xmlns:xfpb="http://schemas.microsoft.com/office/spreadsheetml/2022/featurepropertybag" uri="{C7286773-470A-42A8-94C5-96B5CB345126}">
          <xfpb:xfComplement i="0"/>
        </ext>
      </extLst>
    </xf>
    <xf numFmtId="10" fontId="0" fillId="0" borderId="0" xfId="0" applyNumberFormat="1"/>
    <xf numFmtId="0" fontId="13"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10" fontId="11" fillId="0" borderId="0" xfId="0" applyNumberFormat="1" applyFont="1"/>
    <xf numFmtId="0" fontId="3" fillId="0" borderId="7" xfId="0" applyFont="1" applyBorder="1" applyAlignment="1">
      <alignment horizontal="center" vertical="center"/>
    </xf>
    <xf numFmtId="0" fontId="5" fillId="4" borderId="1" xfId="0" applyFont="1" applyFill="1" applyBorder="1" applyAlignment="1">
      <alignment horizontal="justify"/>
    </xf>
    <xf numFmtId="0" fontId="0" fillId="0" borderId="7" xfId="0" applyBorder="1" applyAlignment="1">
      <alignment horizontal="justify"/>
    </xf>
    <xf numFmtId="0" fontId="3" fillId="6" borderId="7" xfId="0" applyFont="1" applyFill="1" applyBorder="1" applyAlignment="1">
      <alignment horizontal="justify"/>
    </xf>
    <xf numFmtId="0" fontId="3" fillId="0" borderId="0" xfId="0" applyFont="1" applyAlignment="1">
      <alignment horizontal="center" vertical="center"/>
    </xf>
    <xf numFmtId="0" fontId="8" fillId="0" borderId="8" xfId="0" applyFont="1" applyBorder="1" applyAlignment="1">
      <alignment horizontal="center" vertical="center"/>
    </xf>
    <xf numFmtId="0" fontId="0" fillId="0" borderId="0" xfId="0" applyAlignment="1">
      <alignment horizontal="center"/>
    </xf>
    <xf numFmtId="0" fontId="11" fillId="8" borderId="0" xfId="0" applyFont="1" applyFill="1" applyAlignment="1">
      <alignment horizontal="center" vertical="center"/>
    </xf>
    <xf numFmtId="0" fontId="0" fillId="8" borderId="0" xfId="0" applyFill="1" applyAlignment="1">
      <alignment horizontal="center" vertical="center"/>
    </xf>
    <xf numFmtId="0" fontId="0" fillId="8" borderId="0" xfId="0" applyFill="1"/>
    <xf numFmtId="0" fontId="0" fillId="9" borderId="0" xfId="0" applyFill="1"/>
    <xf numFmtId="0" fontId="0" fillId="9" borderId="0" xfId="0" applyFill="1" applyAlignment="1">
      <alignment horizontal="center"/>
    </xf>
    <xf numFmtId="0" fontId="0" fillId="9" borderId="0" xfId="0" applyFill="1" applyAlignment="1">
      <alignment horizontal="center" vertical="center"/>
    </xf>
    <xf numFmtId="0" fontId="0" fillId="6" borderId="0" xfId="0" applyFill="1"/>
    <xf numFmtId="0" fontId="0" fillId="6" borderId="0" xfId="0" applyFill="1" applyAlignment="1">
      <alignment horizontal="center"/>
    </xf>
    <xf numFmtId="0" fontId="10" fillId="0" borderId="7" xfId="0" applyFont="1" applyBorder="1" applyAlignment="1">
      <alignment horizontal="center" vertical="center" wrapText="1"/>
    </xf>
    <xf numFmtId="0" fontId="0" fillId="10" borderId="0" xfId="0" applyFill="1"/>
    <xf numFmtId="0" fontId="0" fillId="10" borderId="0" xfId="0" applyFill="1" applyAlignment="1">
      <alignment horizontal="center"/>
    </xf>
    <xf numFmtId="0" fontId="0" fillId="8" borderId="0" xfId="0" applyFill="1" applyAlignment="1">
      <alignment horizontal="center"/>
    </xf>
    <xf numFmtId="0" fontId="0" fillId="3" borderId="0" xfId="0" applyFill="1" applyAlignment="1">
      <alignment horizontal="center" vertical="center"/>
    </xf>
    <xf numFmtId="0" fontId="18" fillId="2" borderId="7" xfId="0" applyFont="1" applyFill="1" applyBorder="1" applyAlignment="1">
      <alignment horizontal="center" vertical="center" wrapText="1"/>
    </xf>
    <xf numFmtId="0" fontId="20" fillId="0" borderId="7" xfId="0" applyFont="1" applyBorder="1" applyAlignment="1">
      <alignment horizontal="justify" vertical="center" wrapText="1"/>
    </xf>
    <xf numFmtId="0" fontId="0" fillId="0" borderId="0" xfId="0" applyAlignment="1">
      <alignment horizontal="justify" vertical="center"/>
    </xf>
    <xf numFmtId="0" fontId="10" fillId="0" borderId="7" xfId="0" applyFont="1" applyBorder="1" applyAlignment="1">
      <alignment horizontal="justify" vertical="center" wrapText="1"/>
    </xf>
    <xf numFmtId="0" fontId="0" fillId="0" borderId="0" xfId="0" applyAlignment="1">
      <alignment horizontal="justify"/>
    </xf>
    <xf numFmtId="0" fontId="0" fillId="5" borderId="0" xfId="0" applyFill="1" applyAlignment="1">
      <alignment horizontal="center" vertical="center"/>
    </xf>
    <xf numFmtId="0" fontId="0" fillId="5" borderId="11" xfId="0" applyFill="1" applyBorder="1" applyAlignment="1">
      <alignment horizontal="center" vertical="center"/>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0" xfId="0" applyFont="1" applyFill="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3" fillId="0" borderId="0" xfId="0" applyFont="1" applyAlignment="1">
      <alignment horizontal="center"/>
    </xf>
    <xf numFmtId="0" fontId="21" fillId="0" borderId="7" xfId="0" applyFont="1" applyBorder="1" applyAlignment="1">
      <alignment horizontal="center" vertical="center"/>
    </xf>
    <xf numFmtId="0" fontId="20" fillId="0" borderId="7"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7" xfId="0" applyFont="1" applyBorder="1" applyAlignment="1">
      <alignment horizontal="justify" vertical="center" wrapText="1"/>
    </xf>
    <xf numFmtId="0" fontId="19" fillId="2" borderId="7" xfId="0" applyFont="1" applyFill="1" applyBorder="1" applyAlignment="1">
      <alignment horizontal="center" vertical="center"/>
    </xf>
    <xf numFmtId="0" fontId="10" fillId="0" borderId="7" xfId="0" applyFont="1" applyBorder="1" applyAlignment="1">
      <alignment horizontal="justify" vertical="center" wrapText="1"/>
    </xf>
    <xf numFmtId="0" fontId="17" fillId="0" borderId="7" xfId="0" applyFont="1" applyBorder="1" applyAlignment="1">
      <alignment horizontal="center" vertical="center" wrapText="1"/>
    </xf>
    <xf numFmtId="10" fontId="0" fillId="0" borderId="12" xfId="1" applyNumberFormat="1" applyFont="1" applyBorder="1" applyAlignment="1">
      <alignment horizontal="center" vertical="center"/>
    </xf>
    <xf numFmtId="10" fontId="0" fillId="0" borderId="7" xfId="1" applyNumberFormat="1" applyFont="1" applyBorder="1" applyAlignment="1">
      <alignment horizontal="center" vertical="center"/>
    </xf>
    <xf numFmtId="10" fontId="3" fillId="0" borderId="0" xfId="1" applyNumberFormat="1"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0" borderId="0" xfId="0" applyFont="1" applyAlignment="1">
      <alignment horizontal="center" vertical="center" wrapText="1"/>
    </xf>
  </cellXfs>
  <cellStyles count="2">
    <cellStyle name="Normal" xfId="0" builtinId="0"/>
    <cellStyle name="Percent" xfId="1" builtinId="5"/>
  </cellStyles>
  <dxfs count="3">
    <dxf>
      <fill>
        <patternFill>
          <bgColor theme="9"/>
        </patternFill>
      </fill>
    </dxf>
    <dxf>
      <fill>
        <patternFill>
          <bgColor theme="9"/>
        </patternFill>
      </fill>
    </dxf>
    <dxf>
      <fill>
        <patternFill>
          <bgColor rgb="FFFFFF00"/>
        </patternFill>
      </fill>
    </dxf>
  </dxfs>
  <tableStyles count="0" defaultTableStyle="TableStyleMedium2"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200">
                <a:solidFill>
                  <a:srgbClr val="008000"/>
                </a:solidFill>
              </a:rPr>
              <a:t>Озелењеност пословања</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sr-Latn-RS"/>
        </a:p>
      </c:txPr>
    </c:title>
    <c:autoTitleDeleted val="0"/>
    <c:plotArea>
      <c:layout>
        <c:manualLayout>
          <c:layoutTarget val="inner"/>
          <c:xMode val="edge"/>
          <c:yMode val="edge"/>
          <c:x val="0.49220213623739512"/>
          <c:y val="0.12847608453837595"/>
          <c:w val="0.49094156372046405"/>
          <c:h val="0.65276232851316296"/>
        </c:manualLayout>
      </c:layout>
      <c:barChart>
        <c:barDir val="bar"/>
        <c:grouping val="clustered"/>
        <c:varyColors val="0"/>
        <c:ser>
          <c:idx val="0"/>
          <c:order val="0"/>
          <c:spPr>
            <a:solidFill>
              <a:srgbClr val="008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sr-Latn-R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Самооценување!$C$43:$C$47</c:f>
              <c:strCache>
                <c:ptCount val="5"/>
                <c:pt idx="0">
                  <c:v>Рециклирање и намалување на отпадот</c:v>
                </c:pt>
                <c:pt idx="1">
                  <c:v>Заштеда на енергија и вода</c:v>
                </c:pt>
                <c:pt idx="2">
                  <c:v>Спречување на загадување</c:v>
                </c:pt>
                <c:pt idx="3">
                  <c:v>Зелена дистрибуција (пакување и одржлив транспорт)</c:v>
                </c:pt>
                <c:pt idx="4">
                  <c:v>Зелени набавки и зелени финансиски инструменти</c:v>
                </c:pt>
              </c:strCache>
            </c:strRef>
          </c:cat>
          <c:val>
            <c:numRef>
              <c:f>Самооценување!$D$43:$D$47</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6504-463A-9435-4110E08FB4A4}"/>
            </c:ext>
          </c:extLst>
        </c:ser>
        <c:dLbls>
          <c:showLegendKey val="0"/>
          <c:showVal val="1"/>
          <c:showCatName val="0"/>
          <c:showSerName val="0"/>
          <c:showPercent val="0"/>
          <c:showBubbleSize val="0"/>
        </c:dLbls>
        <c:gapWidth val="100"/>
        <c:axId val="133838392"/>
        <c:axId val="133836824"/>
        <c:extLst>
          <c:ext xmlns:c15="http://schemas.microsoft.com/office/drawing/2012/chart" uri="{02D57815-91ED-43cb-92C2-25804820EDAC}">
            <c15:filteredBarSeries>
              <c15:ser>
                <c:idx val="1"/>
                <c:order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sr-Latn-RS"/>
                    </a:p>
                  </c:txPr>
                  <c:showLegendKey val="0"/>
                  <c:showVal val="1"/>
                  <c:showCatName val="0"/>
                  <c:showSerName val="0"/>
                  <c:showPercent val="0"/>
                  <c:showBubbleSize val="0"/>
                  <c:showLeaderLines val="0"/>
                  <c:extLst>
                    <c:ext uri="{CE6537A1-D6FC-4f65-9D91-7224C49458BB}">
                      <c15:showLeaderLines val="1"/>
                      <c15:leaderLines>
                        <c:spPr>
                          <a:ln w="9525">
                            <a:solidFill>
                              <a:schemeClr val="tx2">
                                <a:lumMod val="35000"/>
                                <a:lumOff val="65000"/>
                              </a:schemeClr>
                            </a:solidFill>
                          </a:ln>
                          <a:effectLst/>
                        </c:spPr>
                      </c15:leaderLines>
                    </c:ext>
                  </c:extLst>
                </c:dLbls>
                <c:cat>
                  <c:strRef>
                    <c:extLst>
                      <c:ext uri="{02D57815-91ED-43cb-92C2-25804820EDAC}">
                        <c15:formulaRef>
                          <c15:sqref>Самооценување!$C$43:$C$47</c15:sqref>
                        </c15:formulaRef>
                      </c:ext>
                    </c:extLst>
                    <c:strCache>
                      <c:ptCount val="5"/>
                      <c:pt idx="0">
                        <c:v>Рециклирање и намалување на отпадот</c:v>
                      </c:pt>
                      <c:pt idx="1">
                        <c:v>Заштеда на енергија и вода</c:v>
                      </c:pt>
                      <c:pt idx="2">
                        <c:v>Спречување на загадување</c:v>
                      </c:pt>
                      <c:pt idx="3">
                        <c:v>Зелена дистрибуција (пакување и одржлив транспорт)</c:v>
                      </c:pt>
                      <c:pt idx="4">
                        <c:v>Зелени набавки и зелени финансиски инструменти</c:v>
                      </c:pt>
                    </c:strCache>
                  </c:strRef>
                </c:cat>
                <c:val>
                  <c:numRef>
                    <c:extLst>
                      <c:ext uri="{02D57815-91ED-43cb-92C2-25804820EDAC}">
                        <c15:formulaRef>
                          <c15:sqref>Самооценување!$E$43:$E$47</c15:sqref>
                        </c15:formulaRef>
                      </c:ext>
                    </c:extLst>
                    <c:numCache>
                      <c:formatCode>0.00%</c:formatCode>
                      <c:ptCount val="5"/>
                    </c:numCache>
                  </c:numRef>
                </c:val>
                <c:extLst>
                  <c:ext xmlns:c16="http://schemas.microsoft.com/office/drawing/2014/chart" uri="{C3380CC4-5D6E-409C-BE32-E72D297353CC}">
                    <c16:uniqueId val="{00000001-6504-463A-9435-4110E08FB4A4}"/>
                  </c:ext>
                </c:extLst>
              </c15:ser>
            </c15:filteredBarSeries>
            <c15:filteredBarSeries>
              <c15:ser>
                <c:idx val="2"/>
                <c:order val="2"/>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sr-Latn-R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extLst xmlns:c15="http://schemas.microsoft.com/office/drawing/2012/chart">
                      <c:ext xmlns:c15="http://schemas.microsoft.com/office/drawing/2012/chart" uri="{02D57815-91ED-43cb-92C2-25804820EDAC}">
                        <c15:formulaRef>
                          <c15:sqref>Самооценување!$C$43:$C$47</c15:sqref>
                        </c15:formulaRef>
                      </c:ext>
                    </c:extLst>
                    <c:strCache>
                      <c:ptCount val="5"/>
                      <c:pt idx="0">
                        <c:v>Рециклирање и намалување на отпадот</c:v>
                      </c:pt>
                      <c:pt idx="1">
                        <c:v>Заштеда на енергија и вода</c:v>
                      </c:pt>
                      <c:pt idx="2">
                        <c:v>Спречување на загадување</c:v>
                      </c:pt>
                      <c:pt idx="3">
                        <c:v>Зелена дистрибуција (пакување и одржлив транспорт)</c:v>
                      </c:pt>
                      <c:pt idx="4">
                        <c:v>Зелени набавки и зелени финансиски инструменти</c:v>
                      </c:pt>
                    </c:strCache>
                  </c:strRef>
                </c:cat>
                <c:val>
                  <c:numRef>
                    <c:extLst xmlns:c15="http://schemas.microsoft.com/office/drawing/2012/chart">
                      <c:ext xmlns:c15="http://schemas.microsoft.com/office/drawing/2012/chart" uri="{02D57815-91ED-43cb-92C2-25804820EDAC}">
                        <c15:formulaRef>
                          <c15:sqref>Самооценување!$F$43:$F$47</c15:sqref>
                        </c15:formulaRef>
                      </c:ext>
                    </c:extLst>
                    <c:numCache>
                      <c:formatCode>0.00%</c:formatCode>
                      <c:ptCount val="5"/>
                    </c:numCache>
                  </c:numRef>
                </c:val>
                <c:extLst xmlns:c15="http://schemas.microsoft.com/office/drawing/2012/chart">
                  <c:ext xmlns:c16="http://schemas.microsoft.com/office/drawing/2014/chart" uri="{C3380CC4-5D6E-409C-BE32-E72D297353CC}">
                    <c16:uniqueId val="{00000002-6504-463A-9435-4110E08FB4A4}"/>
                  </c:ext>
                </c:extLst>
              </c15:ser>
            </c15:filteredBarSeries>
          </c:ext>
        </c:extLst>
      </c:barChart>
      <c:catAx>
        <c:axId val="133838392"/>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2"/>
                </a:solidFill>
                <a:latin typeface="+mn-lt"/>
                <a:ea typeface="+mn-ea"/>
                <a:cs typeface="+mn-cs"/>
              </a:defRPr>
            </a:pPr>
            <a:endParaRPr lang="sr-Latn-RS"/>
          </a:p>
        </c:txPr>
        <c:crossAx val="133836824"/>
        <c:crosses val="autoZero"/>
        <c:auto val="1"/>
        <c:lblAlgn val="ctr"/>
        <c:lblOffset val="100"/>
        <c:noMultiLvlLbl val="0"/>
      </c:catAx>
      <c:valAx>
        <c:axId val="133836824"/>
        <c:scaling>
          <c:orientation val="minMax"/>
          <c:max val="1"/>
        </c:scaling>
        <c:delete val="1"/>
        <c:axPos val="t"/>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crossAx val="133838392"/>
        <c:crosses val="autoZero"/>
        <c:crossBetween val="between"/>
        <c:majorUnit val="0.25"/>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3</xdr:col>
      <xdr:colOff>717752</xdr:colOff>
      <xdr:row>3</xdr:row>
      <xdr:rowOff>84328</xdr:rowOff>
    </xdr:to>
    <xdr:pic>
      <xdr:nvPicPr>
        <xdr:cNvPr id="2" name="Picture 1">
          <a:extLst>
            <a:ext uri="{FF2B5EF4-FFF2-40B4-BE49-F238E27FC236}">
              <a16:creationId xmlns:a16="http://schemas.microsoft.com/office/drawing/2014/main" id="{BA709F46-16AA-4735-B6BE-9D29CFF0EB84}"/>
            </a:ext>
          </a:extLst>
        </xdr:cNvPr>
        <xdr:cNvPicPr>
          <a:picLocks noChangeAspect="1"/>
        </xdr:cNvPicPr>
      </xdr:nvPicPr>
      <xdr:blipFill>
        <a:blip xmlns:r="http://schemas.openxmlformats.org/officeDocument/2006/relationships" r:embed="rId1"/>
        <a:stretch>
          <a:fillRect/>
        </a:stretch>
      </xdr:blipFill>
      <xdr:spPr>
        <a:xfrm>
          <a:off x="0" y="76200"/>
          <a:ext cx="5945072" cy="556768"/>
        </a:xfrm>
        <a:prstGeom prst="rect">
          <a:avLst/>
        </a:prstGeom>
      </xdr:spPr>
    </xdr:pic>
    <xdr:clientData/>
  </xdr:twoCellAnchor>
  <xdr:twoCellAnchor editAs="oneCell">
    <xdr:from>
      <xdr:col>0</xdr:col>
      <xdr:colOff>22860</xdr:colOff>
      <xdr:row>42</xdr:row>
      <xdr:rowOff>121920</xdr:rowOff>
    </xdr:from>
    <xdr:to>
      <xdr:col>3</xdr:col>
      <xdr:colOff>662940</xdr:colOff>
      <xdr:row>45</xdr:row>
      <xdr:rowOff>160019</xdr:rowOff>
    </xdr:to>
    <xdr:pic>
      <xdr:nvPicPr>
        <xdr:cNvPr id="3" name="Picture 2">
          <a:extLst>
            <a:ext uri="{FF2B5EF4-FFF2-40B4-BE49-F238E27FC236}">
              <a16:creationId xmlns:a16="http://schemas.microsoft.com/office/drawing/2014/main" id="{C73D3A75-05A7-2D50-05AB-05F8499884B8}"/>
            </a:ext>
          </a:extLst>
        </xdr:cNvPr>
        <xdr:cNvPicPr>
          <a:picLocks noChangeAspect="1"/>
        </xdr:cNvPicPr>
      </xdr:nvPicPr>
      <xdr:blipFill rotWithShape="1">
        <a:blip xmlns:r="http://schemas.openxmlformats.org/officeDocument/2006/relationships" r:embed="rId2"/>
        <a:srcRect l="1385" t="50153" r="1760"/>
        <a:stretch/>
      </xdr:blipFill>
      <xdr:spPr>
        <a:xfrm>
          <a:off x="22860" y="8351520"/>
          <a:ext cx="5867400" cy="586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xdr:colOff>
      <xdr:row>48</xdr:row>
      <xdr:rowOff>68580</xdr:rowOff>
    </xdr:from>
    <xdr:to>
      <xdr:col>5</xdr:col>
      <xdr:colOff>320040</xdr:colOff>
      <xdr:row>66</xdr:row>
      <xdr:rowOff>152400</xdr:rowOff>
    </xdr:to>
    <xdr:graphicFrame macro="">
      <xdr:nvGraphicFramePr>
        <xdr:cNvPr id="18" name="Chart 17">
          <a:extLst>
            <a:ext uri="{FF2B5EF4-FFF2-40B4-BE49-F238E27FC236}">
              <a16:creationId xmlns:a16="http://schemas.microsoft.com/office/drawing/2014/main" id="{A155930C-4625-FA14-CE80-69A58C82BC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1973580</xdr:colOff>
      <xdr:row>62</xdr:row>
      <xdr:rowOff>114300</xdr:rowOff>
    </xdr:from>
    <xdr:to>
      <xdr:col>5</xdr:col>
      <xdr:colOff>160020</xdr:colOff>
      <xdr:row>66</xdr:row>
      <xdr:rowOff>106680</xdr:rowOff>
    </xdr:to>
    <xdr:grpSp>
      <xdr:nvGrpSpPr>
        <xdr:cNvPr id="12" name="Group 11">
          <a:extLst>
            <a:ext uri="{FF2B5EF4-FFF2-40B4-BE49-F238E27FC236}">
              <a16:creationId xmlns:a16="http://schemas.microsoft.com/office/drawing/2014/main" id="{1F8129F0-99C7-402B-89DD-CEE0EAA9DAC1}"/>
            </a:ext>
          </a:extLst>
        </xdr:cNvPr>
        <xdr:cNvGrpSpPr/>
      </xdr:nvGrpSpPr>
      <xdr:grpSpPr>
        <a:xfrm>
          <a:off x="3078480" y="15741650"/>
          <a:ext cx="2904490" cy="728980"/>
          <a:chOff x="2796540" y="14165580"/>
          <a:chExt cx="3048000" cy="723900"/>
        </a:xfrm>
      </xdr:grpSpPr>
      <xdr:sp macro="" textlink="">
        <xdr:nvSpPr>
          <xdr:cNvPr id="13" name="TextBox 12">
            <a:extLst>
              <a:ext uri="{FF2B5EF4-FFF2-40B4-BE49-F238E27FC236}">
                <a16:creationId xmlns:a16="http://schemas.microsoft.com/office/drawing/2014/main" id="{1902EEC7-DD6A-EDF1-424A-447E5E1BDC27}"/>
              </a:ext>
            </a:extLst>
          </xdr:cNvPr>
          <xdr:cNvSpPr txBox="1"/>
        </xdr:nvSpPr>
        <xdr:spPr>
          <a:xfrm>
            <a:off x="2796540" y="14173200"/>
            <a:ext cx="716280"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solidFill>
                  <a:schemeClr val="dk1"/>
                </a:solidFill>
                <a:effectLst/>
                <a:latin typeface="+mn-lt"/>
                <a:ea typeface="+mn-ea"/>
                <a:cs typeface="+mn-cs"/>
              </a:rPr>
              <a:t>0% - 25%</a:t>
            </a:r>
          </a:p>
          <a:p>
            <a:pPr algn="ctr"/>
            <a:r>
              <a:rPr lang="sr-Cyrl-RS" sz="900">
                <a:solidFill>
                  <a:schemeClr val="dk1"/>
                </a:solidFill>
                <a:effectLst/>
                <a:latin typeface="+mn-lt"/>
                <a:ea typeface="+mn-ea"/>
                <a:cs typeface="+mn-cs"/>
              </a:rPr>
              <a:t>Почетно ниво</a:t>
            </a:r>
            <a:endParaRPr lang="en-US" sz="900"/>
          </a:p>
        </xdr:txBody>
      </xdr:sp>
      <xdr:sp macro="" textlink="">
        <xdr:nvSpPr>
          <xdr:cNvPr id="14" name="TextBox 13">
            <a:extLst>
              <a:ext uri="{FF2B5EF4-FFF2-40B4-BE49-F238E27FC236}">
                <a16:creationId xmlns:a16="http://schemas.microsoft.com/office/drawing/2014/main" id="{DF2ADDD4-7FFE-3CF9-1114-F8CF3B4D5179}"/>
              </a:ext>
            </a:extLst>
          </xdr:cNvPr>
          <xdr:cNvSpPr txBox="1"/>
        </xdr:nvSpPr>
        <xdr:spPr>
          <a:xfrm>
            <a:off x="3498654" y="14180820"/>
            <a:ext cx="768546"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r-Cyrl-RS" sz="900">
                <a:solidFill>
                  <a:schemeClr val="dk1"/>
                </a:solidFill>
                <a:effectLst/>
                <a:latin typeface="+mn-lt"/>
                <a:ea typeface="+mn-ea"/>
                <a:cs typeface="+mn-cs"/>
              </a:rPr>
              <a:t>26% - 50%</a:t>
            </a:r>
          </a:p>
          <a:p>
            <a:pPr algn="ctr"/>
            <a:r>
              <a:rPr lang="sr-Cyrl-RS" sz="900">
                <a:solidFill>
                  <a:schemeClr val="dk1"/>
                </a:solidFill>
                <a:effectLst/>
                <a:latin typeface="+mn-lt"/>
                <a:ea typeface="+mn-ea"/>
                <a:cs typeface="+mn-cs"/>
              </a:rPr>
              <a:t>Средно ниво</a:t>
            </a:r>
            <a:endParaRPr lang="en-US" sz="900"/>
          </a:p>
        </xdr:txBody>
      </xdr:sp>
      <xdr:sp macro="" textlink="">
        <xdr:nvSpPr>
          <xdr:cNvPr id="15" name="TextBox 14">
            <a:extLst>
              <a:ext uri="{FF2B5EF4-FFF2-40B4-BE49-F238E27FC236}">
                <a16:creationId xmlns:a16="http://schemas.microsoft.com/office/drawing/2014/main" id="{17194E47-3754-40B9-B400-98C18896305E}"/>
              </a:ext>
            </a:extLst>
          </xdr:cNvPr>
          <xdr:cNvSpPr txBox="1"/>
        </xdr:nvSpPr>
        <xdr:spPr>
          <a:xfrm>
            <a:off x="4297680" y="14173200"/>
            <a:ext cx="745624"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r-Cyrl-RS" sz="900">
                <a:solidFill>
                  <a:schemeClr val="dk1"/>
                </a:solidFill>
                <a:effectLst/>
                <a:latin typeface="+mn-lt"/>
                <a:ea typeface="+mn-ea"/>
                <a:cs typeface="+mn-cs"/>
              </a:rPr>
              <a:t>51% - 75%</a:t>
            </a:r>
          </a:p>
          <a:p>
            <a:pPr algn="ctr"/>
            <a:r>
              <a:rPr lang="sr-Cyrl-RS" sz="900">
                <a:solidFill>
                  <a:schemeClr val="dk1"/>
                </a:solidFill>
                <a:effectLst/>
                <a:latin typeface="+mn-lt"/>
                <a:ea typeface="+mn-ea"/>
                <a:cs typeface="+mn-cs"/>
              </a:rPr>
              <a:t>Напредно ниво </a:t>
            </a:r>
            <a:endParaRPr lang="en-US" sz="900"/>
          </a:p>
        </xdr:txBody>
      </xdr:sp>
      <xdr:sp macro="" textlink="">
        <xdr:nvSpPr>
          <xdr:cNvPr id="16" name="TextBox 15">
            <a:extLst>
              <a:ext uri="{FF2B5EF4-FFF2-40B4-BE49-F238E27FC236}">
                <a16:creationId xmlns:a16="http://schemas.microsoft.com/office/drawing/2014/main" id="{9058B717-F739-4FF7-DC79-713170F8298E}"/>
              </a:ext>
            </a:extLst>
          </xdr:cNvPr>
          <xdr:cNvSpPr txBox="1"/>
        </xdr:nvSpPr>
        <xdr:spPr>
          <a:xfrm>
            <a:off x="5036820" y="14165580"/>
            <a:ext cx="807720" cy="708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solidFill>
                  <a:schemeClr val="dk1"/>
                </a:solidFill>
                <a:effectLst/>
                <a:latin typeface="+mn-lt"/>
                <a:ea typeface="+mn-ea"/>
                <a:cs typeface="+mn-cs"/>
              </a:rPr>
              <a:t>76% - 100%</a:t>
            </a:r>
          </a:p>
          <a:p>
            <a:pPr algn="ctr"/>
            <a:r>
              <a:rPr lang="sr-Cyrl-RS" sz="900" b="1">
                <a:solidFill>
                  <a:schemeClr val="dk1"/>
                </a:solidFill>
                <a:effectLst/>
                <a:latin typeface="+mn-lt"/>
                <a:ea typeface="+mn-ea"/>
                <a:cs typeface="+mn-cs"/>
              </a:rPr>
              <a:t>Оптимално ниво </a:t>
            </a:r>
            <a:endParaRPr lang="en-US" sz="700" b="1"/>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5:D48"/>
  <sheetViews>
    <sheetView tabSelected="1" topLeftCell="A18" workbookViewId="0">
      <selection activeCell="B23" sqref="B23:D36"/>
    </sheetView>
  </sheetViews>
  <sheetFormatPr defaultRowHeight="14.5" x14ac:dyDescent="0.35"/>
  <cols>
    <col min="1" max="1" width="3" bestFit="1" customWidth="1"/>
    <col min="2" max="2" width="12.81640625" customWidth="1"/>
    <col min="3" max="3" width="60.26953125" customWidth="1"/>
    <col min="4" max="4" width="10.81640625" bestFit="1" customWidth="1"/>
  </cols>
  <sheetData>
    <row r="5" spans="1:4" ht="15" thickBot="1" x14ac:dyDescent="0.4">
      <c r="A5" s="7"/>
      <c r="B5" s="8"/>
      <c r="C5" s="8"/>
      <c r="D5" s="8"/>
    </row>
    <row r="7" spans="1:4" ht="15" customHeight="1" x14ac:dyDescent="0.35">
      <c r="A7" s="57" t="s">
        <v>24</v>
      </c>
      <c r="B7" s="58"/>
      <c r="C7" s="58"/>
      <c r="D7" s="58"/>
    </row>
    <row r="8" spans="1:4" ht="15" customHeight="1" x14ac:dyDescent="0.35">
      <c r="A8" s="59"/>
      <c r="B8" s="60"/>
      <c r="C8" s="60"/>
      <c r="D8" s="60"/>
    </row>
    <row r="9" spans="1:4" ht="15" customHeight="1" x14ac:dyDescent="0.35">
      <c r="A9" s="59"/>
      <c r="B9" s="60"/>
      <c r="C9" s="60"/>
      <c r="D9" s="60"/>
    </row>
    <row r="10" spans="1:4" ht="15" customHeight="1" x14ac:dyDescent="0.35">
      <c r="A10" s="59"/>
      <c r="B10" s="60"/>
      <c r="C10" s="60"/>
      <c r="D10" s="60"/>
    </row>
    <row r="11" spans="1:4" ht="15" customHeight="1" x14ac:dyDescent="0.35">
      <c r="A11" s="61"/>
      <c r="B11" s="62"/>
      <c r="C11" s="62"/>
      <c r="D11" s="62"/>
    </row>
    <row r="13" spans="1:4" x14ac:dyDescent="0.35">
      <c r="B13" s="63" t="s">
        <v>25</v>
      </c>
      <c r="C13" s="63"/>
      <c r="D13" s="63"/>
    </row>
    <row r="14" spans="1:4" ht="15" thickBot="1" x14ac:dyDescent="0.4">
      <c r="A14" s="13"/>
      <c r="B14" s="13"/>
      <c r="C14" s="13"/>
      <c r="D14" s="13"/>
    </row>
    <row r="15" spans="1:4" ht="28.15" customHeight="1" x14ac:dyDescent="0.35">
      <c r="A15" s="55"/>
      <c r="B15" s="55"/>
      <c r="C15" s="55"/>
      <c r="D15" s="55"/>
    </row>
    <row r="16" spans="1:4" ht="28.15" customHeight="1" thickBot="1" x14ac:dyDescent="0.4">
      <c r="A16" s="56"/>
      <c r="B16" s="56"/>
      <c r="C16" s="56"/>
      <c r="D16" s="56"/>
    </row>
    <row r="18" spans="2:4" x14ac:dyDescent="0.35">
      <c r="B18" s="3" t="s">
        <v>1</v>
      </c>
      <c r="C18" s="12">
        <f ca="1">TODAY()</f>
        <v>45805</v>
      </c>
    </row>
    <row r="19" spans="2:4" x14ac:dyDescent="0.35">
      <c r="B19" s="3"/>
    </row>
    <row r="20" spans="2:4" x14ac:dyDescent="0.35">
      <c r="B20" s="3" t="s">
        <v>2</v>
      </c>
      <c r="C20" s="14"/>
    </row>
    <row r="21" spans="2:4" x14ac:dyDescent="0.35">
      <c r="B21" s="3"/>
    </row>
    <row r="22" spans="2:4" x14ac:dyDescent="0.35">
      <c r="B22" s="1" t="s">
        <v>26</v>
      </c>
    </row>
    <row r="23" spans="2:4" ht="15" customHeight="1" x14ac:dyDescent="0.35">
      <c r="B23" s="54" t="s">
        <v>126</v>
      </c>
      <c r="C23" s="54"/>
      <c r="D23" s="54"/>
    </row>
    <row r="24" spans="2:4" x14ac:dyDescent="0.35">
      <c r="B24" s="54"/>
      <c r="C24" s="54"/>
      <c r="D24" s="54"/>
    </row>
    <row r="25" spans="2:4" x14ac:dyDescent="0.35">
      <c r="B25" s="54"/>
      <c r="C25" s="54"/>
      <c r="D25" s="54"/>
    </row>
    <row r="26" spans="2:4" x14ac:dyDescent="0.35">
      <c r="B26" s="54"/>
      <c r="C26" s="54"/>
      <c r="D26" s="54"/>
    </row>
    <row r="27" spans="2:4" x14ac:dyDescent="0.35">
      <c r="B27" s="54"/>
      <c r="C27" s="54"/>
      <c r="D27" s="54"/>
    </row>
    <row r="28" spans="2:4" x14ac:dyDescent="0.35">
      <c r="B28" s="54"/>
      <c r="C28" s="54"/>
      <c r="D28" s="54"/>
    </row>
    <row r="29" spans="2:4" x14ac:dyDescent="0.35">
      <c r="B29" s="54"/>
      <c r="C29" s="54"/>
      <c r="D29" s="54"/>
    </row>
    <row r="30" spans="2:4" x14ac:dyDescent="0.35">
      <c r="B30" s="54"/>
      <c r="C30" s="54"/>
      <c r="D30" s="54"/>
    </row>
    <row r="31" spans="2:4" x14ac:dyDescent="0.35">
      <c r="B31" s="54"/>
      <c r="C31" s="54"/>
      <c r="D31" s="54"/>
    </row>
    <row r="32" spans="2:4" x14ac:dyDescent="0.35">
      <c r="B32" s="54"/>
      <c r="C32" s="54"/>
      <c r="D32" s="54"/>
    </row>
    <row r="33" spans="1:4" x14ac:dyDescent="0.35">
      <c r="B33" s="54"/>
      <c r="C33" s="54"/>
      <c r="D33" s="54"/>
    </row>
    <row r="34" spans="1:4" x14ac:dyDescent="0.35">
      <c r="B34" s="54"/>
      <c r="C34" s="54"/>
      <c r="D34" s="54"/>
    </row>
    <row r="35" spans="1:4" x14ac:dyDescent="0.35">
      <c r="B35" s="54"/>
      <c r="C35" s="54"/>
      <c r="D35" s="54"/>
    </row>
    <row r="36" spans="1:4" ht="33" customHeight="1" x14ac:dyDescent="0.35">
      <c r="B36" s="54"/>
      <c r="C36" s="54"/>
      <c r="D36" s="54"/>
    </row>
    <row r="38" spans="1:4" x14ac:dyDescent="0.35">
      <c r="B38" s="1" t="s">
        <v>28</v>
      </c>
    </row>
    <row r="39" spans="1:4" x14ac:dyDescent="0.35">
      <c r="B39" s="54" t="s">
        <v>27</v>
      </c>
      <c r="C39" s="54"/>
      <c r="D39" s="54"/>
    </row>
    <row r="40" spans="1:4" x14ac:dyDescent="0.35">
      <c r="B40" s="54"/>
      <c r="C40" s="54"/>
      <c r="D40" s="54"/>
    </row>
    <row r="41" spans="1:4" x14ac:dyDescent="0.35">
      <c r="B41" s="54"/>
      <c r="C41" s="54"/>
      <c r="D41" s="54"/>
    </row>
    <row r="42" spans="1:4" x14ac:dyDescent="0.35">
      <c r="B42" s="54"/>
      <c r="C42" s="54"/>
      <c r="D42" s="54"/>
    </row>
    <row r="48" spans="1:4" ht="15" thickBot="1" x14ac:dyDescent="0.4">
      <c r="A48" s="7"/>
      <c r="B48" s="8"/>
      <c r="C48" s="8"/>
      <c r="D48" s="8"/>
    </row>
  </sheetData>
  <mergeCells count="5">
    <mergeCell ref="B39:D42"/>
    <mergeCell ref="A15:D16"/>
    <mergeCell ref="A7:D11"/>
    <mergeCell ref="B13:D13"/>
    <mergeCell ref="B23:D36"/>
  </mergeCells>
  <conditionalFormatting sqref="C20">
    <cfRule type="containsBlanks" dxfId="2" priority="1">
      <formula>LEN(TRIM(C20))=0</formula>
    </cfRule>
  </conditionalFormatting>
  <printOptions horizontalCentered="1"/>
  <pageMargins left="0.7" right="0.7" top="0.75" bottom="0.75" header="0.3" footer="0.3"/>
  <pageSetup paperSize="9" orientation="portrait" horizontalDpi="1200" verticalDpi="1200"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Q134"/>
  <sheetViews>
    <sheetView workbookViewId="0">
      <selection activeCell="S66" sqref="S66"/>
    </sheetView>
  </sheetViews>
  <sheetFormatPr defaultRowHeight="14.5" x14ac:dyDescent="0.35"/>
  <cols>
    <col min="1" max="1" width="3" style="36" bestFit="1" customWidth="1"/>
    <col min="2" max="2" width="12.81640625" customWidth="1"/>
    <col min="3" max="3" width="57" style="16" customWidth="1"/>
    <col min="4" max="4" width="5.26953125" style="27" customWidth="1"/>
    <col min="5" max="5" width="5.26953125" style="28" customWidth="1"/>
    <col min="6" max="6" width="5.26953125" style="2" customWidth="1"/>
    <col min="7" max="15" width="8.81640625" hidden="1" customWidth="1"/>
    <col min="16" max="16" width="2" hidden="1" customWidth="1"/>
    <col min="17" max="17" width="8.81640625" hidden="1" customWidth="1"/>
    <col min="18" max="27" width="8.81640625" customWidth="1"/>
  </cols>
  <sheetData>
    <row r="1" spans="1:17" ht="15" thickBot="1" x14ac:dyDescent="0.4">
      <c r="A1" s="4" t="s">
        <v>14</v>
      </c>
      <c r="B1" s="5" t="s">
        <v>122</v>
      </c>
      <c r="C1" s="31"/>
      <c r="D1" s="24"/>
      <c r="E1" s="25"/>
      <c r="F1" s="26"/>
    </row>
    <row r="3" spans="1:17" x14ac:dyDescent="0.35">
      <c r="A3" s="9" t="s">
        <v>0</v>
      </c>
      <c r="B3" s="9" t="s">
        <v>7</v>
      </c>
      <c r="C3" s="9" t="s">
        <v>29</v>
      </c>
      <c r="D3" s="21" t="s">
        <v>4</v>
      </c>
      <c r="E3" s="19" t="s">
        <v>5</v>
      </c>
      <c r="F3" s="9" t="s">
        <v>6</v>
      </c>
      <c r="H3" s="9" t="s">
        <v>4</v>
      </c>
      <c r="I3" s="9" t="s">
        <v>5</v>
      </c>
      <c r="J3" s="9" t="s">
        <v>6</v>
      </c>
      <c r="L3" s="9" t="s">
        <v>4</v>
      </c>
      <c r="M3" s="9" t="s">
        <v>5</v>
      </c>
      <c r="N3" s="9" t="s">
        <v>6</v>
      </c>
    </row>
    <row r="5" spans="1:17" ht="24" customHeight="1" x14ac:dyDescent="0.35">
      <c r="A5" s="11">
        <v>1</v>
      </c>
      <c r="B5" s="69" t="s">
        <v>30</v>
      </c>
      <c r="C5" s="10" t="s">
        <v>31</v>
      </c>
      <c r="D5" s="22" t="b">
        <v>0</v>
      </c>
      <c r="E5" s="20" t="b">
        <v>0</v>
      </c>
      <c r="F5" s="18" t="b">
        <v>0</v>
      </c>
      <c r="H5" s="17">
        <f>IF(D5,15%,0)</f>
        <v>0</v>
      </c>
      <c r="I5" s="17">
        <f t="shared" ref="I5:J5" si="0">IF(E5,15%,0)</f>
        <v>0</v>
      </c>
      <c r="J5" s="17">
        <f t="shared" si="0"/>
        <v>0</v>
      </c>
      <c r="L5" s="2">
        <f t="shared" ref="L5:N9" si="1">COUNTIF(D5,"=TRUE")</f>
        <v>0</v>
      </c>
      <c r="M5" s="2">
        <f t="shared" si="1"/>
        <v>0</v>
      </c>
      <c r="N5" s="2">
        <f t="shared" si="1"/>
        <v>0</v>
      </c>
      <c r="O5" s="40">
        <f>M5</f>
        <v>0</v>
      </c>
      <c r="P5" s="40"/>
      <c r="Q5" s="41" t="str">
        <f>IF(O5&gt;0,"X","-")</f>
        <v>-</v>
      </c>
    </row>
    <row r="6" spans="1:17" ht="52" x14ac:dyDescent="0.35">
      <c r="A6" s="11">
        <v>2</v>
      </c>
      <c r="B6" s="69"/>
      <c r="C6" s="10" t="s">
        <v>32</v>
      </c>
      <c r="D6" s="22" t="b">
        <v>0</v>
      </c>
      <c r="E6" s="20" t="b">
        <v>0</v>
      </c>
      <c r="F6" s="18" t="b">
        <v>0</v>
      </c>
      <c r="H6" s="17">
        <f>IF(D6,20%,0)</f>
        <v>0</v>
      </c>
      <c r="I6" s="17">
        <f t="shared" ref="I6:J7" si="2">IF(E6,20%,0)</f>
        <v>0</v>
      </c>
      <c r="J6" s="17">
        <f t="shared" si="2"/>
        <v>0</v>
      </c>
      <c r="L6" s="2">
        <f t="shared" si="1"/>
        <v>0</v>
      </c>
      <c r="M6" s="2">
        <f t="shared" si="1"/>
        <v>0</v>
      </c>
      <c r="N6" s="2">
        <f t="shared" si="1"/>
        <v>0</v>
      </c>
      <c r="O6" s="40">
        <f>M6</f>
        <v>0</v>
      </c>
      <c r="P6" s="40"/>
      <c r="Q6" s="41" t="str">
        <f>IF(O6&gt;0,"X","-")</f>
        <v>-</v>
      </c>
    </row>
    <row r="7" spans="1:17" ht="24" customHeight="1" x14ac:dyDescent="0.35">
      <c r="A7" s="11">
        <v>3</v>
      </c>
      <c r="B7" s="69"/>
      <c r="C7" s="10" t="s">
        <v>33</v>
      </c>
      <c r="D7" s="22" t="b">
        <v>0</v>
      </c>
      <c r="E7" s="20" t="b">
        <v>0</v>
      </c>
      <c r="F7" s="18" t="b">
        <v>0</v>
      </c>
      <c r="H7" s="17">
        <f>IF(D7,20%,0)</f>
        <v>0</v>
      </c>
      <c r="I7" s="17">
        <f t="shared" si="2"/>
        <v>0</v>
      </c>
      <c r="J7" s="17">
        <f t="shared" si="2"/>
        <v>0</v>
      </c>
      <c r="L7" s="2">
        <f t="shared" si="1"/>
        <v>0</v>
      </c>
      <c r="M7" s="2">
        <f t="shared" si="1"/>
        <v>0</v>
      </c>
      <c r="N7" s="2">
        <f t="shared" si="1"/>
        <v>0</v>
      </c>
      <c r="O7" s="40">
        <f>M7</f>
        <v>0</v>
      </c>
      <c r="P7" s="40"/>
      <c r="Q7" s="41" t="str">
        <f>IF(O7&gt;0,"X","-")</f>
        <v>-</v>
      </c>
    </row>
    <row r="8" spans="1:17" ht="24" customHeight="1" x14ac:dyDescent="0.35">
      <c r="A8" s="11">
        <v>4</v>
      </c>
      <c r="B8" s="69"/>
      <c r="C8" s="10" t="s">
        <v>34</v>
      </c>
      <c r="D8" s="22" t="b">
        <v>0</v>
      </c>
      <c r="E8" s="20" t="b">
        <v>0</v>
      </c>
      <c r="F8" s="18" t="b">
        <v>0</v>
      </c>
      <c r="H8" s="17">
        <f>IF(D8,25%,0)</f>
        <v>0</v>
      </c>
      <c r="I8" s="17">
        <f t="shared" ref="I8:J8" si="3">IF(E8,25%,0)</f>
        <v>0</v>
      </c>
      <c r="J8" s="17">
        <f t="shared" si="3"/>
        <v>0</v>
      </c>
      <c r="L8" s="2">
        <f t="shared" si="1"/>
        <v>0</v>
      </c>
      <c r="M8" s="2">
        <f t="shared" si="1"/>
        <v>0</v>
      </c>
      <c r="N8" s="2">
        <f t="shared" si="1"/>
        <v>0</v>
      </c>
      <c r="O8" s="40">
        <f>M8</f>
        <v>0</v>
      </c>
      <c r="P8" s="40"/>
      <c r="Q8" s="41" t="str">
        <f>IF(O8&gt;0,"X","-")</f>
        <v>-</v>
      </c>
    </row>
    <row r="9" spans="1:17" ht="24" customHeight="1" x14ac:dyDescent="0.35">
      <c r="A9" s="11">
        <v>5</v>
      </c>
      <c r="B9" s="69"/>
      <c r="C9" s="10" t="s">
        <v>35</v>
      </c>
      <c r="D9" s="22" t="b">
        <v>0</v>
      </c>
      <c r="E9" s="20" t="b">
        <v>0</v>
      </c>
      <c r="F9" s="18" t="b">
        <v>0</v>
      </c>
      <c r="H9" s="17">
        <f>IF(D9,20%,0)</f>
        <v>0</v>
      </c>
      <c r="I9" s="17">
        <f t="shared" ref="I9:J9" si="4">IF(E9,20%,0)</f>
        <v>0</v>
      </c>
      <c r="J9" s="17">
        <f t="shared" si="4"/>
        <v>0</v>
      </c>
      <c r="L9" s="2">
        <f t="shared" si="1"/>
        <v>0</v>
      </c>
      <c r="M9" s="2">
        <f t="shared" si="1"/>
        <v>0</v>
      </c>
      <c r="N9" s="2">
        <f t="shared" si="1"/>
        <v>0</v>
      </c>
      <c r="O9" s="40">
        <f>M9</f>
        <v>0</v>
      </c>
      <c r="P9" s="40"/>
      <c r="Q9" s="41" t="str">
        <f>IF(O9&gt;0,"X","-")</f>
        <v>-</v>
      </c>
    </row>
    <row r="10" spans="1:17" x14ac:dyDescent="0.35">
      <c r="H10" s="29">
        <f>SUM(H5:H9)</f>
        <v>0</v>
      </c>
      <c r="I10" s="29">
        <f t="shared" ref="I10:J10" si="5">SUM(I5:I9)</f>
        <v>0</v>
      </c>
      <c r="J10" s="29">
        <f t="shared" si="5"/>
        <v>0</v>
      </c>
      <c r="L10" s="37"/>
      <c r="M10" s="37"/>
      <c r="N10" s="37"/>
    </row>
    <row r="11" spans="1:17" ht="21" customHeight="1" x14ac:dyDescent="0.35">
      <c r="A11" s="11">
        <v>6</v>
      </c>
      <c r="B11" s="66" t="s">
        <v>36</v>
      </c>
      <c r="C11" s="10" t="s">
        <v>37</v>
      </c>
      <c r="D11" s="22" t="b">
        <v>0</v>
      </c>
      <c r="E11" s="20" t="b">
        <v>0</v>
      </c>
      <c r="F11" s="18" t="b">
        <v>0</v>
      </c>
      <c r="H11" s="17">
        <f t="shared" ref="H11:H18" si="6">IF(D11,10%,0)</f>
        <v>0</v>
      </c>
      <c r="I11" s="17">
        <f t="shared" ref="I11:J18" si="7">IF(E11,10%,0)</f>
        <v>0</v>
      </c>
      <c r="J11" s="17">
        <f t="shared" si="7"/>
        <v>0</v>
      </c>
      <c r="L11" s="2">
        <f>COUNTIF(D11,"=TRUE")</f>
        <v>0</v>
      </c>
      <c r="M11" s="2">
        <f>COUNTIF(E11,"=TRUE")</f>
        <v>0</v>
      </c>
      <c r="N11" s="2">
        <f>COUNTIF(F11,"=TRUE")</f>
        <v>0</v>
      </c>
      <c r="O11" s="39">
        <f>M11+M12+M13</f>
        <v>0</v>
      </c>
      <c r="P11" s="39"/>
      <c r="Q11" s="48" t="str">
        <f>IF(O11&gt;0,"X","-")</f>
        <v>-</v>
      </c>
    </row>
    <row r="12" spans="1:17" ht="21" customHeight="1" x14ac:dyDescent="0.35">
      <c r="A12" s="11">
        <v>7</v>
      </c>
      <c r="B12" s="67"/>
      <c r="C12" s="10" t="s">
        <v>38</v>
      </c>
      <c r="D12" s="22" t="b">
        <v>0</v>
      </c>
      <c r="E12" s="20" t="b">
        <v>0</v>
      </c>
      <c r="F12" s="18" t="b">
        <v>0</v>
      </c>
      <c r="H12" s="17">
        <f t="shared" si="6"/>
        <v>0</v>
      </c>
      <c r="I12" s="17">
        <f t="shared" si="7"/>
        <v>0</v>
      </c>
      <c r="J12" s="17">
        <f t="shared" si="7"/>
        <v>0</v>
      </c>
      <c r="L12" s="2">
        <f t="shared" ref="L12:L21" si="8">COUNTIF(D12,"=TRUE")</f>
        <v>0</v>
      </c>
      <c r="M12" s="2">
        <f t="shared" ref="M12:M21" si="9">COUNTIF(E12,"=TRUE")</f>
        <v>0</v>
      </c>
      <c r="N12" s="2">
        <f t="shared" ref="N12:N21" si="10">COUNTIF(F12,"=TRUE")</f>
        <v>0</v>
      </c>
      <c r="O12" s="46">
        <f>M14+M15+M16</f>
        <v>0</v>
      </c>
      <c r="P12" s="46"/>
      <c r="Q12" s="47" t="str">
        <f>IF(O12&gt;0,"X","-")</f>
        <v>-</v>
      </c>
    </row>
    <row r="13" spans="1:17" ht="26" x14ac:dyDescent="0.35">
      <c r="A13" s="11">
        <v>8</v>
      </c>
      <c r="B13" s="67"/>
      <c r="C13" s="10" t="s">
        <v>39</v>
      </c>
      <c r="D13" s="22" t="b">
        <v>0</v>
      </c>
      <c r="E13" s="20" t="b">
        <v>0</v>
      </c>
      <c r="F13" s="18" t="b">
        <v>0</v>
      </c>
      <c r="H13" s="17">
        <f t="shared" si="6"/>
        <v>0</v>
      </c>
      <c r="I13" s="17">
        <f t="shared" si="7"/>
        <v>0</v>
      </c>
      <c r="J13" s="17">
        <f t="shared" si="7"/>
        <v>0</v>
      </c>
      <c r="L13" s="2">
        <f t="shared" si="8"/>
        <v>0</v>
      </c>
      <c r="M13" s="2">
        <f t="shared" si="9"/>
        <v>0</v>
      </c>
      <c r="N13" s="2">
        <f t="shared" si="10"/>
        <v>0</v>
      </c>
      <c r="O13" s="46">
        <f>M17+M18</f>
        <v>0</v>
      </c>
      <c r="P13" s="46"/>
      <c r="Q13" s="47" t="str">
        <f>IF(O13&gt;0,"X","-")</f>
        <v>-</v>
      </c>
    </row>
    <row r="14" spans="1:17" ht="21" customHeight="1" x14ac:dyDescent="0.35">
      <c r="A14" s="11">
        <v>9</v>
      </c>
      <c r="B14" s="67"/>
      <c r="C14" s="10" t="s">
        <v>40</v>
      </c>
      <c r="D14" s="22" t="b">
        <v>0</v>
      </c>
      <c r="E14" s="20" t="b">
        <v>0</v>
      </c>
      <c r="F14" s="18" t="b">
        <v>0</v>
      </c>
      <c r="H14" s="17">
        <f t="shared" si="6"/>
        <v>0</v>
      </c>
      <c r="I14" s="17">
        <f t="shared" si="7"/>
        <v>0</v>
      </c>
      <c r="J14" s="17">
        <f t="shared" si="7"/>
        <v>0</v>
      </c>
      <c r="L14" s="2">
        <f t="shared" si="8"/>
        <v>0</v>
      </c>
      <c r="M14" s="38">
        <f t="shared" si="9"/>
        <v>0</v>
      </c>
      <c r="N14" s="2">
        <f t="shared" si="10"/>
        <v>0</v>
      </c>
      <c r="O14" s="46">
        <f>M19</f>
        <v>0</v>
      </c>
      <c r="P14" s="46"/>
      <c r="Q14" s="47" t="str">
        <f>IF(O14&gt;0,"X","-")</f>
        <v>-</v>
      </c>
    </row>
    <row r="15" spans="1:17" ht="21" customHeight="1" x14ac:dyDescent="0.35">
      <c r="A15" s="11">
        <v>10</v>
      </c>
      <c r="B15" s="67"/>
      <c r="C15" s="10" t="s">
        <v>41</v>
      </c>
      <c r="D15" s="22" t="b">
        <v>0</v>
      </c>
      <c r="E15" s="20" t="b">
        <v>0</v>
      </c>
      <c r="F15" s="18" t="b">
        <v>0</v>
      </c>
      <c r="H15" s="17">
        <f t="shared" si="6"/>
        <v>0</v>
      </c>
      <c r="I15" s="17">
        <f t="shared" si="7"/>
        <v>0</v>
      </c>
      <c r="J15" s="17">
        <f t="shared" si="7"/>
        <v>0</v>
      </c>
      <c r="L15" s="2">
        <f t="shared" si="8"/>
        <v>0</v>
      </c>
      <c r="M15" s="38">
        <f t="shared" si="9"/>
        <v>0</v>
      </c>
      <c r="N15" s="2">
        <f t="shared" si="10"/>
        <v>0</v>
      </c>
      <c r="O15" s="39">
        <f>M21+M20</f>
        <v>0</v>
      </c>
      <c r="P15" s="39"/>
      <c r="Q15" s="48" t="str">
        <f>IF(O15&gt;0,"X","-")</f>
        <v>-</v>
      </c>
    </row>
    <row r="16" spans="1:17" ht="39" x14ac:dyDescent="0.35">
      <c r="A16" s="11">
        <v>11</v>
      </c>
      <c r="B16" s="67"/>
      <c r="C16" s="10" t="s">
        <v>42</v>
      </c>
      <c r="D16" s="22" t="b">
        <v>0</v>
      </c>
      <c r="E16" s="20" t="b">
        <v>0</v>
      </c>
      <c r="F16" s="18" t="b">
        <v>0</v>
      </c>
      <c r="H16" s="17">
        <f t="shared" si="6"/>
        <v>0</v>
      </c>
      <c r="I16" s="17">
        <f t="shared" si="7"/>
        <v>0</v>
      </c>
      <c r="J16" s="17">
        <f t="shared" si="7"/>
        <v>0</v>
      </c>
      <c r="L16" s="2">
        <f t="shared" si="8"/>
        <v>0</v>
      </c>
      <c r="M16" s="38">
        <f t="shared" si="9"/>
        <v>0</v>
      </c>
      <c r="N16" s="2">
        <f t="shared" si="10"/>
        <v>0</v>
      </c>
    </row>
    <row r="17" spans="1:17" ht="26" x14ac:dyDescent="0.35">
      <c r="A17" s="11">
        <v>13</v>
      </c>
      <c r="B17" s="67"/>
      <c r="C17" s="10" t="s">
        <v>43</v>
      </c>
      <c r="D17" s="22" t="b">
        <v>0</v>
      </c>
      <c r="E17" s="20" t="b">
        <v>0</v>
      </c>
      <c r="F17" s="18" t="b">
        <v>0</v>
      </c>
      <c r="H17" s="17">
        <f t="shared" si="6"/>
        <v>0</v>
      </c>
      <c r="I17" s="17">
        <f t="shared" si="7"/>
        <v>0</v>
      </c>
      <c r="J17" s="17">
        <f t="shared" si="7"/>
        <v>0</v>
      </c>
      <c r="L17" s="2">
        <f t="shared" si="8"/>
        <v>0</v>
      </c>
      <c r="M17" s="49">
        <f t="shared" si="9"/>
        <v>0</v>
      </c>
      <c r="N17" s="2">
        <f t="shared" si="10"/>
        <v>0</v>
      </c>
    </row>
    <row r="18" spans="1:17" ht="26" x14ac:dyDescent="0.35">
      <c r="A18" s="11">
        <v>14</v>
      </c>
      <c r="B18" s="67"/>
      <c r="C18" s="10" t="s">
        <v>44</v>
      </c>
      <c r="D18" s="22" t="b">
        <v>0</v>
      </c>
      <c r="E18" s="20" t="b">
        <v>0</v>
      </c>
      <c r="F18" s="18" t="b">
        <v>0</v>
      </c>
      <c r="H18" s="17">
        <f t="shared" si="6"/>
        <v>0</v>
      </c>
      <c r="I18" s="17">
        <f t="shared" si="7"/>
        <v>0</v>
      </c>
      <c r="J18" s="17">
        <f t="shared" si="7"/>
        <v>0</v>
      </c>
      <c r="L18" s="2">
        <f t="shared" si="8"/>
        <v>0</v>
      </c>
      <c r="M18" s="49">
        <f t="shared" si="9"/>
        <v>0</v>
      </c>
      <c r="N18" s="2">
        <f t="shared" si="10"/>
        <v>0</v>
      </c>
    </row>
    <row r="19" spans="1:17" ht="21" customHeight="1" x14ac:dyDescent="0.35">
      <c r="A19" s="11">
        <v>15</v>
      </c>
      <c r="B19" s="67"/>
      <c r="C19" s="10" t="s">
        <v>45</v>
      </c>
      <c r="D19" s="22" t="b">
        <v>0</v>
      </c>
      <c r="E19" s="20" t="b">
        <v>0</v>
      </c>
      <c r="F19" s="18" t="b">
        <v>0</v>
      </c>
      <c r="H19" s="17">
        <f>IF(D19,5%,0)</f>
        <v>0</v>
      </c>
      <c r="I19" s="17">
        <f t="shared" ref="I19:J19" si="11">IF(E19,5%,0)</f>
        <v>0</v>
      </c>
      <c r="J19" s="17">
        <f t="shared" si="11"/>
        <v>0</v>
      </c>
      <c r="L19" s="2">
        <f t="shared" si="8"/>
        <v>0</v>
      </c>
      <c r="M19" s="2">
        <f t="shared" si="9"/>
        <v>0</v>
      </c>
      <c r="N19" s="2">
        <f t="shared" si="10"/>
        <v>0</v>
      </c>
    </row>
    <row r="20" spans="1:17" ht="26" x14ac:dyDescent="0.35">
      <c r="A20" s="11">
        <v>16</v>
      </c>
      <c r="B20" s="67"/>
      <c r="C20" s="10" t="s">
        <v>46</v>
      </c>
      <c r="D20" s="22" t="b">
        <v>0</v>
      </c>
      <c r="E20" s="20" t="b">
        <v>0</v>
      </c>
      <c r="F20" s="18" t="b">
        <v>0</v>
      </c>
      <c r="H20" s="17">
        <f>IF(D20,10%,0)</f>
        <v>0</v>
      </c>
      <c r="I20" s="17">
        <f t="shared" ref="I20:J20" si="12">IF(E20,10%,0)</f>
        <v>0</v>
      </c>
      <c r="J20" s="17">
        <f t="shared" si="12"/>
        <v>0</v>
      </c>
      <c r="L20" s="2">
        <f t="shared" si="8"/>
        <v>0</v>
      </c>
      <c r="M20" s="2">
        <f t="shared" si="9"/>
        <v>0</v>
      </c>
      <c r="N20" s="2">
        <f t="shared" si="10"/>
        <v>0</v>
      </c>
    </row>
    <row r="21" spans="1:17" ht="21" customHeight="1" x14ac:dyDescent="0.35">
      <c r="A21" s="11">
        <v>17</v>
      </c>
      <c r="B21" s="68"/>
      <c r="C21" s="10" t="s">
        <v>47</v>
      </c>
      <c r="D21" s="22" t="b">
        <v>0</v>
      </c>
      <c r="E21" s="20" t="b">
        <v>0</v>
      </c>
      <c r="F21" s="18" t="b">
        <v>0</v>
      </c>
      <c r="H21" s="17">
        <f>IF(D21,5%,0)</f>
        <v>0</v>
      </c>
      <c r="I21" s="17">
        <f t="shared" ref="I21:J21" si="13">IF(E21,5%,0)</f>
        <v>0</v>
      </c>
      <c r="J21" s="17">
        <f t="shared" si="13"/>
        <v>0</v>
      </c>
      <c r="L21" s="2">
        <f t="shared" si="8"/>
        <v>0</v>
      </c>
      <c r="M21" s="2">
        <f t="shared" si="9"/>
        <v>0</v>
      </c>
      <c r="N21" s="2">
        <f t="shared" si="10"/>
        <v>0</v>
      </c>
    </row>
    <row r="22" spans="1:17" x14ac:dyDescent="0.35">
      <c r="H22" s="29">
        <f>SUM(H11:H21)</f>
        <v>0</v>
      </c>
      <c r="I22" s="29">
        <f t="shared" ref="I22:J22" si="14">SUM(I11:I21)</f>
        <v>0</v>
      </c>
      <c r="J22" s="29">
        <f t="shared" si="14"/>
        <v>0</v>
      </c>
      <c r="L22" s="38"/>
      <c r="M22" s="38"/>
      <c r="N22" s="38"/>
      <c r="O22" s="39"/>
      <c r="P22" s="39"/>
      <c r="Q22" s="39"/>
    </row>
    <row r="23" spans="1:17" ht="26.5" customHeight="1" x14ac:dyDescent="0.35">
      <c r="A23" s="11">
        <v>18</v>
      </c>
      <c r="B23" s="69" t="s">
        <v>48</v>
      </c>
      <c r="C23" s="10" t="s">
        <v>49</v>
      </c>
      <c r="D23" s="22" t="b">
        <v>0</v>
      </c>
      <c r="E23" s="20" t="b">
        <v>0</v>
      </c>
      <c r="F23" s="18" t="b">
        <v>0</v>
      </c>
      <c r="H23" s="17">
        <f>IF(D23,20%,0)</f>
        <v>0</v>
      </c>
      <c r="I23" s="17">
        <f t="shared" ref="I23:J23" si="15">IF(E23,20%,0)</f>
        <v>0</v>
      </c>
      <c r="J23" s="17">
        <f t="shared" si="15"/>
        <v>0</v>
      </c>
      <c r="K23" s="29">
        <f>I23+J23</f>
        <v>0</v>
      </c>
      <c r="L23" s="2">
        <f t="shared" ref="L23:L40" si="16">COUNTIF(D23,"=TRUE")</f>
        <v>0</v>
      </c>
      <c r="M23" s="2">
        <f t="shared" ref="M23:M40" si="17">COUNTIF(E23,"=TRUE")</f>
        <v>0</v>
      </c>
      <c r="N23" s="2">
        <f t="shared" ref="N23:N40" si="18">COUNTIF(F23,"=TRUE")</f>
        <v>0</v>
      </c>
      <c r="O23" s="40">
        <f>M23</f>
        <v>0</v>
      </c>
      <c r="P23" s="40"/>
      <c r="Q23" s="41" t="str">
        <f>IF(O23&gt;0,"X","-")</f>
        <v>-</v>
      </c>
    </row>
    <row r="24" spans="1:17" ht="26.5" customHeight="1" x14ac:dyDescent="0.35">
      <c r="A24" s="11">
        <v>19</v>
      </c>
      <c r="B24" s="69"/>
      <c r="C24" s="10" t="s">
        <v>50</v>
      </c>
      <c r="D24" s="22" t="b">
        <v>0</v>
      </c>
      <c r="E24" s="20" t="b">
        <v>0</v>
      </c>
      <c r="F24" s="18" t="b">
        <v>0</v>
      </c>
      <c r="H24" s="17">
        <f>IF(D24,15%,0)</f>
        <v>0</v>
      </c>
      <c r="I24" s="17">
        <f t="shared" ref="I24:J24" si="19">IF(E24,15%,0)</f>
        <v>0</v>
      </c>
      <c r="J24" s="17">
        <f t="shared" si="19"/>
        <v>0</v>
      </c>
      <c r="K24" s="29">
        <f>H24</f>
        <v>0</v>
      </c>
      <c r="L24" s="2">
        <f t="shared" si="16"/>
        <v>0</v>
      </c>
      <c r="M24" s="2">
        <f t="shared" si="17"/>
        <v>0</v>
      </c>
      <c r="N24" s="2">
        <f t="shared" si="18"/>
        <v>0</v>
      </c>
      <c r="O24" s="40">
        <f>M24</f>
        <v>0</v>
      </c>
      <c r="P24" s="40"/>
      <c r="Q24" s="41" t="str">
        <f>IF(O24&gt;0,"X","-")</f>
        <v>-</v>
      </c>
    </row>
    <row r="25" spans="1:17" ht="26.5" customHeight="1" x14ac:dyDescent="0.35">
      <c r="A25" s="11">
        <v>20</v>
      </c>
      <c r="B25" s="69"/>
      <c r="C25" s="10" t="s">
        <v>51</v>
      </c>
      <c r="D25" s="22" t="b">
        <v>0</v>
      </c>
      <c r="E25" s="20" t="b">
        <v>0</v>
      </c>
      <c r="F25" s="18" t="b">
        <v>0</v>
      </c>
      <c r="H25" s="17">
        <f>IF(D25,20%,0)</f>
        <v>0</v>
      </c>
      <c r="I25" s="17">
        <f t="shared" ref="I25:J25" si="20">IF(E25,20%,0)</f>
        <v>0</v>
      </c>
      <c r="J25" s="17">
        <f t="shared" si="20"/>
        <v>0</v>
      </c>
      <c r="K25" s="29">
        <f>H25+J25</f>
        <v>0</v>
      </c>
      <c r="L25" s="2">
        <f t="shared" si="16"/>
        <v>0</v>
      </c>
      <c r="M25" s="2">
        <f t="shared" si="17"/>
        <v>0</v>
      </c>
      <c r="N25" s="2">
        <f t="shared" si="18"/>
        <v>0</v>
      </c>
      <c r="O25" s="40">
        <f>M25</f>
        <v>0</v>
      </c>
      <c r="P25" s="40"/>
      <c r="Q25" s="41" t="str">
        <f>IF(O25&gt;0,"X","-")</f>
        <v>-</v>
      </c>
    </row>
    <row r="26" spans="1:17" ht="26.5" customHeight="1" x14ac:dyDescent="0.35">
      <c r="A26" s="11">
        <v>21</v>
      </c>
      <c r="B26" s="69"/>
      <c r="C26" s="10" t="s">
        <v>52</v>
      </c>
      <c r="D26" s="22" t="b">
        <v>0</v>
      </c>
      <c r="E26" s="20" t="b">
        <v>0</v>
      </c>
      <c r="F26" s="18" t="b">
        <v>0</v>
      </c>
      <c r="H26" s="17">
        <f>IF(D26,25%,0)</f>
        <v>0</v>
      </c>
      <c r="I26" s="17">
        <f t="shared" ref="I26:J26" si="21">IF(E26,25%,0)</f>
        <v>0</v>
      </c>
      <c r="J26" s="17">
        <f t="shared" si="21"/>
        <v>0</v>
      </c>
      <c r="K26" s="29">
        <f>H26+J26</f>
        <v>0</v>
      </c>
      <c r="L26" s="2">
        <f t="shared" si="16"/>
        <v>0</v>
      </c>
      <c r="M26" s="2">
        <f t="shared" si="17"/>
        <v>0</v>
      </c>
      <c r="N26" s="2">
        <f t="shared" si="18"/>
        <v>0</v>
      </c>
      <c r="O26" s="40">
        <f>M26</f>
        <v>0</v>
      </c>
      <c r="P26" s="40"/>
      <c r="Q26" s="41" t="str">
        <f>IF(O26&gt;0,"X","-")</f>
        <v>-</v>
      </c>
    </row>
    <row r="27" spans="1:17" ht="26.5" customHeight="1" x14ac:dyDescent="0.35">
      <c r="A27" s="11">
        <v>22</v>
      </c>
      <c r="B27" s="69"/>
      <c r="C27" s="10" t="s">
        <v>53</v>
      </c>
      <c r="D27" s="22" t="b">
        <v>0</v>
      </c>
      <c r="E27" s="20" t="b">
        <v>0</v>
      </c>
      <c r="F27" s="18" t="b">
        <v>0</v>
      </c>
      <c r="H27" s="17">
        <f>IF(D27,20%,0)</f>
        <v>0</v>
      </c>
      <c r="I27" s="17">
        <f t="shared" ref="I27:J27" si="22">IF(E27,20%,0)</f>
        <v>0</v>
      </c>
      <c r="J27" s="17">
        <f t="shared" si="22"/>
        <v>0</v>
      </c>
      <c r="K27" s="29">
        <f>H27+J27</f>
        <v>0</v>
      </c>
      <c r="L27" s="2">
        <f t="shared" si="16"/>
        <v>0</v>
      </c>
      <c r="M27" s="2">
        <f t="shared" si="17"/>
        <v>0</v>
      </c>
      <c r="N27" s="2">
        <f t="shared" si="18"/>
        <v>0</v>
      </c>
      <c r="O27" s="40">
        <f>M27</f>
        <v>0</v>
      </c>
      <c r="P27" s="40"/>
      <c r="Q27" s="41" t="str">
        <f>IF(O27&gt;0,"X","-")</f>
        <v>-</v>
      </c>
    </row>
    <row r="28" spans="1:17" x14ac:dyDescent="0.35">
      <c r="D28" s="2"/>
      <c r="E28" s="2"/>
      <c r="H28" s="23">
        <f>SUM(H23:H27)</f>
        <v>0</v>
      </c>
      <c r="I28" s="23">
        <f t="shared" ref="I28" si="23">SUM(I23:I27)</f>
        <v>0</v>
      </c>
      <c r="J28" s="23">
        <f t="shared" ref="J28" si="24">SUM(J23:J27)</f>
        <v>0</v>
      </c>
      <c r="K28" s="29">
        <f>SUM(K23:K27)</f>
        <v>0</v>
      </c>
      <c r="L28" s="49"/>
      <c r="M28" s="38"/>
      <c r="N28" s="38"/>
      <c r="O28" s="39"/>
      <c r="P28" s="39"/>
      <c r="Q28" s="39"/>
    </row>
    <row r="29" spans="1:17" ht="25.5" customHeight="1" x14ac:dyDescent="0.35">
      <c r="A29" s="11">
        <v>23</v>
      </c>
      <c r="B29" s="66" t="s">
        <v>54</v>
      </c>
      <c r="C29" s="10" t="s">
        <v>55</v>
      </c>
      <c r="D29" s="22" t="b">
        <v>0</v>
      </c>
      <c r="E29" s="20" t="b">
        <v>0</v>
      </c>
      <c r="F29" s="18" t="b">
        <v>0</v>
      </c>
      <c r="H29" s="17">
        <f>IF(D29,20%,0)</f>
        <v>0</v>
      </c>
      <c r="I29" s="17">
        <f t="shared" ref="I29:J31" si="25">IF(E29,20%,0)</f>
        <v>0</v>
      </c>
      <c r="J29" s="17">
        <f t="shared" si="25"/>
        <v>0</v>
      </c>
      <c r="L29" s="2">
        <f t="shared" si="16"/>
        <v>0</v>
      </c>
      <c r="M29" s="2">
        <f t="shared" si="17"/>
        <v>0</v>
      </c>
      <c r="N29" s="2">
        <f t="shared" si="18"/>
        <v>0</v>
      </c>
      <c r="O29" s="43">
        <f>M29</f>
        <v>0</v>
      </c>
      <c r="P29" s="43"/>
      <c r="Q29" s="44" t="str">
        <f>IF(O29&gt;0,"X","-")</f>
        <v>-</v>
      </c>
    </row>
    <row r="30" spans="1:17" ht="26" x14ac:dyDescent="0.35">
      <c r="A30" s="11">
        <v>24</v>
      </c>
      <c r="B30" s="67"/>
      <c r="C30" s="10" t="s">
        <v>56</v>
      </c>
      <c r="D30" s="22" t="b">
        <v>0</v>
      </c>
      <c r="E30" s="20" t="b">
        <v>0</v>
      </c>
      <c r="F30" s="18" t="b">
        <v>0</v>
      </c>
      <c r="H30" s="17">
        <f>IF(D30,20%,0)</f>
        <v>0</v>
      </c>
      <c r="I30" s="17">
        <f t="shared" si="25"/>
        <v>0</v>
      </c>
      <c r="J30" s="17">
        <f t="shared" si="25"/>
        <v>0</v>
      </c>
      <c r="L30" s="2">
        <f t="shared" si="16"/>
        <v>0</v>
      </c>
      <c r="M30" s="2">
        <f t="shared" si="17"/>
        <v>0</v>
      </c>
      <c r="N30" s="2">
        <f t="shared" si="18"/>
        <v>0</v>
      </c>
      <c r="O30" s="43">
        <f>M30</f>
        <v>0</v>
      </c>
      <c r="P30" s="43"/>
      <c r="Q30" s="44" t="str">
        <f>IF(O30&gt;0,"X","-")</f>
        <v>-</v>
      </c>
    </row>
    <row r="31" spans="1:17" ht="26" x14ac:dyDescent="0.35">
      <c r="A31" s="11">
        <v>25</v>
      </c>
      <c r="B31" s="67"/>
      <c r="C31" s="10" t="s">
        <v>57</v>
      </c>
      <c r="D31" s="22" t="b">
        <v>0</v>
      </c>
      <c r="E31" s="20" t="b">
        <v>0</v>
      </c>
      <c r="F31" s="18" t="b">
        <v>0</v>
      </c>
      <c r="H31" s="17">
        <f>IF(D31,20%,0)</f>
        <v>0</v>
      </c>
      <c r="I31" s="17">
        <f t="shared" si="25"/>
        <v>0</v>
      </c>
      <c r="J31" s="17">
        <f t="shared" si="25"/>
        <v>0</v>
      </c>
      <c r="L31" s="2">
        <f t="shared" si="16"/>
        <v>0</v>
      </c>
      <c r="M31" s="2">
        <f t="shared" si="17"/>
        <v>0</v>
      </c>
      <c r="N31" s="2">
        <f t="shared" si="18"/>
        <v>0</v>
      </c>
      <c r="O31" s="43">
        <f>M31</f>
        <v>0</v>
      </c>
      <c r="P31" s="43"/>
      <c r="Q31" s="44" t="str">
        <f>IF(O31&gt;0,"X","-")</f>
        <v>-</v>
      </c>
    </row>
    <row r="32" spans="1:17" x14ac:dyDescent="0.35">
      <c r="A32" s="11">
        <v>26</v>
      </c>
      <c r="B32" s="67"/>
      <c r="C32" s="10" t="s">
        <v>58</v>
      </c>
      <c r="D32" s="22" t="b">
        <v>0</v>
      </c>
      <c r="E32" s="20" t="b">
        <v>0</v>
      </c>
      <c r="F32" s="18" t="b">
        <v>0</v>
      </c>
      <c r="H32" s="17">
        <f>IF(D32,10%,0)</f>
        <v>0</v>
      </c>
      <c r="I32" s="17">
        <f t="shared" ref="I32:J33" si="26">IF(E32,10%,0)</f>
        <v>0</v>
      </c>
      <c r="J32" s="17">
        <f t="shared" si="26"/>
        <v>0</v>
      </c>
      <c r="L32" s="2">
        <f t="shared" si="16"/>
        <v>0</v>
      </c>
      <c r="M32" s="2">
        <f t="shared" si="17"/>
        <v>0</v>
      </c>
      <c r="N32" s="2">
        <f t="shared" si="18"/>
        <v>0</v>
      </c>
      <c r="O32" s="43">
        <f>M32</f>
        <v>0</v>
      </c>
      <c r="P32" s="43"/>
      <c r="Q32" s="44" t="str">
        <f>IF(O32&gt;0,"X","-")</f>
        <v>-</v>
      </c>
    </row>
    <row r="33" spans="1:17" ht="26" x14ac:dyDescent="0.35">
      <c r="A33" s="11">
        <v>27</v>
      </c>
      <c r="B33" s="67"/>
      <c r="C33" s="10" t="s">
        <v>59</v>
      </c>
      <c r="D33" s="22" t="b">
        <v>0</v>
      </c>
      <c r="E33" s="20" t="b">
        <v>0</v>
      </c>
      <c r="F33" s="18" t="b">
        <v>0</v>
      </c>
      <c r="H33" s="17">
        <f>IF(D33,10%,0)</f>
        <v>0</v>
      </c>
      <c r="I33" s="17">
        <f t="shared" si="26"/>
        <v>0</v>
      </c>
      <c r="J33" s="17">
        <f t="shared" si="26"/>
        <v>0</v>
      </c>
      <c r="L33" s="2">
        <f t="shared" si="16"/>
        <v>0</v>
      </c>
      <c r="M33" s="2">
        <f t="shared" si="17"/>
        <v>0</v>
      </c>
      <c r="N33" s="2">
        <f t="shared" si="18"/>
        <v>0</v>
      </c>
      <c r="O33" s="43">
        <f>M33+M34</f>
        <v>0</v>
      </c>
      <c r="P33" s="43"/>
      <c r="Q33" s="44" t="str">
        <f>IF(O33&gt;0,"X","-")</f>
        <v>-</v>
      </c>
    </row>
    <row r="34" spans="1:17" ht="26" x14ac:dyDescent="0.35">
      <c r="A34" s="11">
        <v>28</v>
      </c>
      <c r="B34" s="68"/>
      <c r="C34" s="10" t="s">
        <v>60</v>
      </c>
      <c r="D34" s="22" t="b">
        <v>0</v>
      </c>
      <c r="E34" s="20" t="b">
        <v>0</v>
      </c>
      <c r="F34" s="18" t="b">
        <v>0</v>
      </c>
      <c r="H34" s="17">
        <f>IF(D34,20%,0)</f>
        <v>0</v>
      </c>
      <c r="I34" s="17">
        <f t="shared" ref="I34:J34" si="27">IF(E34,20%,0)</f>
        <v>0</v>
      </c>
      <c r="J34" s="17">
        <f t="shared" si="27"/>
        <v>0</v>
      </c>
      <c r="L34" s="2">
        <f t="shared" si="16"/>
        <v>0</v>
      </c>
      <c r="M34" s="2">
        <f t="shared" si="17"/>
        <v>0</v>
      </c>
      <c r="N34" s="2">
        <f t="shared" si="18"/>
        <v>0</v>
      </c>
    </row>
    <row r="35" spans="1:17" ht="11.5" customHeight="1" x14ac:dyDescent="0.35">
      <c r="D35"/>
      <c r="E35"/>
      <c r="F35"/>
      <c r="H35" s="23">
        <f>SUM(H29:H34)</f>
        <v>0</v>
      </c>
      <c r="I35" s="23">
        <f t="shared" ref="I35:J35" si="28">SUM(I29:I34)</f>
        <v>0</v>
      </c>
      <c r="J35" s="23">
        <f t="shared" si="28"/>
        <v>0</v>
      </c>
      <c r="L35" s="38"/>
      <c r="M35" s="38"/>
      <c r="N35" s="42"/>
      <c r="O35" s="43"/>
      <c r="P35" s="43"/>
      <c r="Q35" s="43"/>
    </row>
    <row r="36" spans="1:17" ht="38.25" customHeight="1" x14ac:dyDescent="0.35">
      <c r="A36" s="11">
        <v>29</v>
      </c>
      <c r="B36" s="69" t="s">
        <v>61</v>
      </c>
      <c r="C36" s="10" t="s">
        <v>62</v>
      </c>
      <c r="D36" s="22" t="b">
        <v>0</v>
      </c>
      <c r="E36" s="20" t="b">
        <v>0</v>
      </c>
      <c r="F36" s="18" t="b">
        <v>0</v>
      </c>
      <c r="H36" s="17">
        <f>IF(D36,15%,0)</f>
        <v>0</v>
      </c>
      <c r="I36" s="17">
        <f t="shared" ref="I36:J36" si="29">IF(E36,15%,0)</f>
        <v>0</v>
      </c>
      <c r="J36" s="17">
        <f t="shared" si="29"/>
        <v>0</v>
      </c>
      <c r="L36" s="2">
        <f t="shared" si="16"/>
        <v>0</v>
      </c>
      <c r="M36" s="2">
        <f t="shared" si="17"/>
        <v>0</v>
      </c>
      <c r="N36" s="2">
        <f t="shared" si="18"/>
        <v>0</v>
      </c>
      <c r="O36" s="43">
        <f>M36</f>
        <v>0</v>
      </c>
      <c r="P36" s="43"/>
      <c r="Q36" s="44" t="str">
        <f>IF(O36&gt;0,"X","-")</f>
        <v>-</v>
      </c>
    </row>
    <row r="37" spans="1:17" x14ac:dyDescent="0.35">
      <c r="A37" s="11">
        <v>30</v>
      </c>
      <c r="B37" s="69"/>
      <c r="C37" s="10" t="s">
        <v>63</v>
      </c>
      <c r="D37" s="22" t="b">
        <v>0</v>
      </c>
      <c r="E37" s="20" t="b">
        <v>0</v>
      </c>
      <c r="F37" s="18" t="b">
        <v>0</v>
      </c>
      <c r="H37" s="17">
        <f>IF(D37,20%,0)</f>
        <v>0</v>
      </c>
      <c r="I37" s="17">
        <f t="shared" ref="I37:J39" si="30">IF(E37,20%,0)</f>
        <v>0</v>
      </c>
      <c r="J37" s="17">
        <f t="shared" si="30"/>
        <v>0</v>
      </c>
      <c r="L37" s="2">
        <f t="shared" si="16"/>
        <v>0</v>
      </c>
      <c r="M37" s="2">
        <f t="shared" si="17"/>
        <v>0</v>
      </c>
      <c r="N37" s="2">
        <f t="shared" si="18"/>
        <v>0</v>
      </c>
      <c r="O37" s="43">
        <f>M37</f>
        <v>0</v>
      </c>
      <c r="P37" s="43"/>
      <c r="Q37" s="44" t="str">
        <f>IF(O37&gt;0,"X","-")</f>
        <v>-</v>
      </c>
    </row>
    <row r="38" spans="1:17" x14ac:dyDescent="0.35">
      <c r="A38" s="11">
        <v>31</v>
      </c>
      <c r="B38" s="69"/>
      <c r="C38" s="10" t="s">
        <v>64</v>
      </c>
      <c r="D38" s="22" t="b">
        <v>0</v>
      </c>
      <c r="E38" s="20" t="b">
        <v>0</v>
      </c>
      <c r="F38" s="18" t="b">
        <v>0</v>
      </c>
      <c r="H38" s="17">
        <f>IF(D38,20%,0)</f>
        <v>0</v>
      </c>
      <c r="I38" s="17">
        <f t="shared" si="30"/>
        <v>0</v>
      </c>
      <c r="J38" s="17">
        <f t="shared" si="30"/>
        <v>0</v>
      </c>
      <c r="L38" s="2">
        <f t="shared" si="16"/>
        <v>0</v>
      </c>
      <c r="M38" s="2">
        <f t="shared" si="17"/>
        <v>0</v>
      </c>
      <c r="N38" s="2">
        <f t="shared" si="18"/>
        <v>0</v>
      </c>
      <c r="O38" s="43">
        <f>M38</f>
        <v>0</v>
      </c>
      <c r="P38" s="43"/>
      <c r="Q38" s="44" t="str">
        <f>IF(O38&gt;0,"X","-")</f>
        <v>-</v>
      </c>
    </row>
    <row r="39" spans="1:17" x14ac:dyDescent="0.35">
      <c r="A39" s="11">
        <v>32</v>
      </c>
      <c r="B39" s="69"/>
      <c r="C39" s="10" t="s">
        <v>65</v>
      </c>
      <c r="D39" s="22" t="b">
        <v>0</v>
      </c>
      <c r="E39" s="20" t="b">
        <v>0</v>
      </c>
      <c r="F39" s="18" t="b">
        <v>0</v>
      </c>
      <c r="H39" s="17">
        <f>IF(D39,20%,0)</f>
        <v>0</v>
      </c>
      <c r="I39" s="17">
        <f t="shared" si="30"/>
        <v>0</v>
      </c>
      <c r="J39" s="17">
        <f t="shared" si="30"/>
        <v>0</v>
      </c>
      <c r="L39" s="2">
        <f t="shared" si="16"/>
        <v>0</v>
      </c>
      <c r="M39" s="2">
        <f t="shared" si="17"/>
        <v>0</v>
      </c>
      <c r="N39" s="2">
        <f t="shared" si="18"/>
        <v>0</v>
      </c>
      <c r="O39" s="43">
        <f>M39</f>
        <v>0</v>
      </c>
      <c r="P39" s="43"/>
      <c r="Q39" s="44" t="str">
        <f>IF(O39&gt;0,"X","-")</f>
        <v>-</v>
      </c>
    </row>
    <row r="40" spans="1:17" ht="26" x14ac:dyDescent="0.35">
      <c r="A40" s="11">
        <v>33</v>
      </c>
      <c r="B40" s="69"/>
      <c r="C40" s="10" t="s">
        <v>66</v>
      </c>
      <c r="D40" s="22" t="b">
        <v>0</v>
      </c>
      <c r="E40" s="20" t="b">
        <v>0</v>
      </c>
      <c r="F40" s="18" t="b">
        <v>0</v>
      </c>
      <c r="H40" s="17">
        <f>IF(D40,25%,0)</f>
        <v>0</v>
      </c>
      <c r="I40" s="17">
        <f t="shared" ref="I40:J40" si="31">IF(E40,25%,0)</f>
        <v>0</v>
      </c>
      <c r="J40" s="17">
        <f t="shared" si="31"/>
        <v>0</v>
      </c>
      <c r="L40" s="2">
        <f t="shared" si="16"/>
        <v>0</v>
      </c>
      <c r="M40" s="2">
        <f t="shared" si="17"/>
        <v>0</v>
      </c>
      <c r="N40" s="2">
        <f t="shared" si="18"/>
        <v>0</v>
      </c>
      <c r="O40" s="43">
        <f>M40</f>
        <v>0</v>
      </c>
      <c r="P40" s="43"/>
      <c r="Q40" s="44" t="str">
        <f>IF(O40&gt;0,"X","-")</f>
        <v>-</v>
      </c>
    </row>
    <row r="41" spans="1:17" ht="11.5" customHeight="1" x14ac:dyDescent="0.35">
      <c r="H41" s="23">
        <f>SUM(H36:H40)</f>
        <v>0</v>
      </c>
      <c r="I41" s="23">
        <f t="shared" ref="I41:J41" si="32">SUM(I36:I40)</f>
        <v>0</v>
      </c>
      <c r="J41" s="23">
        <f t="shared" si="32"/>
        <v>0</v>
      </c>
    </row>
    <row r="42" spans="1:17" x14ac:dyDescent="0.35">
      <c r="B42" s="34" t="s">
        <v>3</v>
      </c>
      <c r="C42" s="30" t="s">
        <v>67</v>
      </c>
      <c r="D42" s="79" t="s">
        <v>8</v>
      </c>
      <c r="E42" s="79"/>
      <c r="F42" s="79"/>
    </row>
    <row r="43" spans="1:17" x14ac:dyDescent="0.35">
      <c r="B43" s="35">
        <f>_xlfn.RANK.EQ(D43,D43:D47,0)</f>
        <v>1</v>
      </c>
      <c r="C43" s="32" t="s">
        <v>30</v>
      </c>
      <c r="D43" s="73">
        <f>+H10</f>
        <v>0</v>
      </c>
      <c r="E43" s="74"/>
      <c r="F43" s="74"/>
    </row>
    <row r="44" spans="1:17" x14ac:dyDescent="0.35">
      <c r="B44" s="35">
        <f>_xlfn.RANK.EQ(D44,D43:D47,0)</f>
        <v>1</v>
      </c>
      <c r="C44" s="32" t="s">
        <v>36</v>
      </c>
      <c r="D44" s="73">
        <f>+H22</f>
        <v>0</v>
      </c>
      <c r="E44" s="74"/>
      <c r="F44" s="74"/>
    </row>
    <row r="45" spans="1:17" x14ac:dyDescent="0.35">
      <c r="B45" s="35">
        <f>_xlfn.RANK.EQ(D45,D43:D47,0)</f>
        <v>1</v>
      </c>
      <c r="C45" s="32" t="s">
        <v>48</v>
      </c>
      <c r="D45" s="73">
        <f>K28</f>
        <v>0</v>
      </c>
      <c r="E45" s="74"/>
      <c r="F45" s="74"/>
    </row>
    <row r="46" spans="1:17" x14ac:dyDescent="0.35">
      <c r="B46" s="35">
        <f>_xlfn.RANK.EQ(D46,D43:D47,0)</f>
        <v>1</v>
      </c>
      <c r="C46" s="32" t="s">
        <v>54</v>
      </c>
      <c r="D46" s="73">
        <f>+H35</f>
        <v>0</v>
      </c>
      <c r="E46" s="74"/>
      <c r="F46" s="74"/>
    </row>
    <row r="47" spans="1:17" x14ac:dyDescent="0.35">
      <c r="B47" s="35">
        <f>_xlfn.RANK.EQ(D47,D43:D47,0)</f>
        <v>1</v>
      </c>
      <c r="C47" s="32" t="s">
        <v>61</v>
      </c>
      <c r="D47" s="73">
        <f>+H41</f>
        <v>0</v>
      </c>
      <c r="E47" s="74"/>
      <c r="F47" s="74"/>
    </row>
    <row r="48" spans="1:17" x14ac:dyDescent="0.35">
      <c r="C48" s="33" t="s">
        <v>68</v>
      </c>
      <c r="D48" s="75">
        <f>AVERAGE(D43:D47)</f>
        <v>0</v>
      </c>
      <c r="E48" s="75"/>
      <c r="F48" s="75"/>
    </row>
    <row r="49" spans="4:6" x14ac:dyDescent="0.35">
      <c r="D49" s="2"/>
      <c r="E49"/>
      <c r="F49"/>
    </row>
    <row r="50" spans="4:6" x14ac:dyDescent="0.35">
      <c r="D50"/>
      <c r="E50"/>
      <c r="F50"/>
    </row>
    <row r="51" spans="4:6" x14ac:dyDescent="0.35">
      <c r="D51"/>
      <c r="E51"/>
      <c r="F51"/>
    </row>
    <row r="52" spans="4:6" x14ac:dyDescent="0.35">
      <c r="D52"/>
      <c r="E52"/>
      <c r="F52"/>
    </row>
    <row r="53" spans="4:6" x14ac:dyDescent="0.35">
      <c r="D53"/>
      <c r="E53"/>
      <c r="F53"/>
    </row>
    <row r="54" spans="4:6" x14ac:dyDescent="0.35">
      <c r="D54"/>
      <c r="E54"/>
      <c r="F54"/>
    </row>
    <row r="55" spans="4:6" x14ac:dyDescent="0.35">
      <c r="D55"/>
      <c r="E55"/>
      <c r="F55"/>
    </row>
    <row r="56" spans="4:6" x14ac:dyDescent="0.35">
      <c r="D56"/>
      <c r="E56"/>
      <c r="F56"/>
    </row>
    <row r="57" spans="4:6" x14ac:dyDescent="0.35">
      <c r="D57"/>
      <c r="E57"/>
      <c r="F57"/>
    </row>
    <row r="58" spans="4:6" x14ac:dyDescent="0.35">
      <c r="D58"/>
      <c r="E58"/>
      <c r="F58"/>
    </row>
    <row r="59" spans="4:6" x14ac:dyDescent="0.35">
      <c r="D59"/>
      <c r="E59"/>
      <c r="F59"/>
    </row>
    <row r="60" spans="4:6" x14ac:dyDescent="0.35">
      <c r="D60"/>
      <c r="E60"/>
      <c r="F60"/>
    </row>
    <row r="61" spans="4:6" x14ac:dyDescent="0.35">
      <c r="D61"/>
      <c r="E61"/>
      <c r="F61"/>
    </row>
    <row r="62" spans="4:6" x14ac:dyDescent="0.35">
      <c r="D62"/>
      <c r="E62"/>
      <c r="F62"/>
    </row>
    <row r="63" spans="4:6" x14ac:dyDescent="0.35">
      <c r="D63"/>
      <c r="E63"/>
      <c r="F63"/>
    </row>
    <row r="64" spans="4:6" x14ac:dyDescent="0.35">
      <c r="D64"/>
      <c r="E64"/>
      <c r="F64"/>
    </row>
    <row r="65" spans="1:6" x14ac:dyDescent="0.35">
      <c r="D65"/>
      <c r="E65"/>
      <c r="F65"/>
    </row>
    <row r="66" spans="1:6" x14ac:dyDescent="0.35">
      <c r="D66"/>
      <c r="E66"/>
      <c r="F66"/>
    </row>
    <row r="67" spans="1:6" x14ac:dyDescent="0.35">
      <c r="D67"/>
      <c r="E67"/>
      <c r="F67"/>
    </row>
    <row r="68" spans="1:6" ht="15" thickBot="1" x14ac:dyDescent="0.4">
      <c r="A68" s="4" t="s">
        <v>16</v>
      </c>
      <c r="B68" s="5" t="s">
        <v>69</v>
      </c>
      <c r="C68" s="31"/>
      <c r="D68" s="6"/>
      <c r="E68" s="6"/>
      <c r="F68" s="6"/>
    </row>
    <row r="69" spans="1:6" x14ac:dyDescent="0.35">
      <c r="D69"/>
      <c r="E69"/>
      <c r="F69"/>
    </row>
    <row r="70" spans="1:6" x14ac:dyDescent="0.35">
      <c r="A70" s="15" t="s">
        <v>0</v>
      </c>
      <c r="B70" s="15" t="s">
        <v>7</v>
      </c>
      <c r="C70" s="15" t="s">
        <v>10</v>
      </c>
      <c r="D70" s="76" t="s">
        <v>11</v>
      </c>
      <c r="E70" s="77"/>
      <c r="F70" s="78"/>
    </row>
    <row r="71" spans="1:6" ht="12" customHeight="1" x14ac:dyDescent="0.35">
      <c r="C71"/>
      <c r="D71"/>
      <c r="E71"/>
      <c r="F71"/>
    </row>
    <row r="72" spans="1:6" ht="15" customHeight="1" x14ac:dyDescent="0.35">
      <c r="A72" s="45">
        <v>1</v>
      </c>
      <c r="B72" s="71" t="s">
        <v>30</v>
      </c>
      <c r="C72" s="53" t="s">
        <v>70</v>
      </c>
      <c r="D72" s="72" t="str">
        <f>Q5</f>
        <v>-</v>
      </c>
      <c r="E72" s="72"/>
      <c r="F72" s="72"/>
    </row>
    <row r="73" spans="1:6" ht="39" x14ac:dyDescent="0.35">
      <c r="A73" s="45">
        <v>2</v>
      </c>
      <c r="B73" s="71"/>
      <c r="C73" s="53" t="s">
        <v>71</v>
      </c>
      <c r="D73" s="72" t="str">
        <f t="shared" ref="D73:D76" si="33">Q6</f>
        <v>-</v>
      </c>
      <c r="E73" s="72"/>
      <c r="F73" s="72"/>
    </row>
    <row r="74" spans="1:6" x14ac:dyDescent="0.35">
      <c r="A74" s="45">
        <v>3</v>
      </c>
      <c r="B74" s="71"/>
      <c r="C74" s="53" t="s">
        <v>72</v>
      </c>
      <c r="D74" s="72" t="str">
        <f t="shared" si="33"/>
        <v>-</v>
      </c>
      <c r="E74" s="72"/>
      <c r="F74" s="72"/>
    </row>
    <row r="75" spans="1:6" x14ac:dyDescent="0.35">
      <c r="A75" s="45">
        <v>4</v>
      </c>
      <c r="B75" s="71"/>
      <c r="C75" s="53" t="s">
        <v>9</v>
      </c>
      <c r="D75" s="72" t="str">
        <f t="shared" si="33"/>
        <v>-</v>
      </c>
      <c r="E75" s="72"/>
      <c r="F75" s="72"/>
    </row>
    <row r="76" spans="1:6" x14ac:dyDescent="0.35">
      <c r="A76" s="45">
        <v>5</v>
      </c>
      <c r="B76" s="71"/>
      <c r="C76" s="53" t="s">
        <v>73</v>
      </c>
      <c r="D76" s="72" t="str">
        <f t="shared" si="33"/>
        <v>-</v>
      </c>
      <c r="E76" s="72"/>
      <c r="F76" s="72"/>
    </row>
    <row r="77" spans="1:6" ht="12.65" customHeight="1" x14ac:dyDescent="0.35">
      <c r="C77"/>
      <c r="D77"/>
      <c r="E77"/>
      <c r="F77"/>
    </row>
    <row r="78" spans="1:6" ht="52" x14ac:dyDescent="0.35">
      <c r="A78" s="45">
        <v>6</v>
      </c>
      <c r="B78" s="71" t="s">
        <v>36</v>
      </c>
      <c r="C78" s="53" t="s">
        <v>74</v>
      </c>
      <c r="D78" s="72" t="str">
        <f>Q11</f>
        <v>-</v>
      </c>
      <c r="E78" s="72"/>
      <c r="F78" s="72"/>
    </row>
    <row r="79" spans="1:6" x14ac:dyDescent="0.35">
      <c r="A79" s="45">
        <v>7</v>
      </c>
      <c r="B79" s="71"/>
      <c r="C79" s="53" t="s">
        <v>75</v>
      </c>
      <c r="D79" s="72" t="str">
        <f t="shared" ref="D79:D82" si="34">Q12</f>
        <v>-</v>
      </c>
      <c r="E79" s="72"/>
      <c r="F79" s="72"/>
    </row>
    <row r="80" spans="1:6" x14ac:dyDescent="0.35">
      <c r="A80" s="45">
        <v>8</v>
      </c>
      <c r="B80" s="71"/>
      <c r="C80" s="53" t="s">
        <v>76</v>
      </c>
      <c r="D80" s="72" t="str">
        <f t="shared" si="34"/>
        <v>-</v>
      </c>
      <c r="E80" s="72"/>
      <c r="F80" s="72"/>
    </row>
    <row r="81" spans="1:6" x14ac:dyDescent="0.35">
      <c r="A81" s="45">
        <v>9</v>
      </c>
      <c r="B81" s="71"/>
      <c r="C81" s="53" t="s">
        <v>77</v>
      </c>
      <c r="D81" s="72" t="str">
        <f t="shared" si="34"/>
        <v>-</v>
      </c>
      <c r="E81" s="72"/>
      <c r="F81" s="72"/>
    </row>
    <row r="82" spans="1:6" ht="26" x14ac:dyDescent="0.35">
      <c r="A82" s="45">
        <v>10</v>
      </c>
      <c r="B82" s="71"/>
      <c r="C82" s="53" t="s">
        <v>78</v>
      </c>
      <c r="D82" s="72" t="str">
        <f t="shared" si="34"/>
        <v>-</v>
      </c>
      <c r="E82" s="72"/>
      <c r="F82" s="72"/>
    </row>
    <row r="83" spans="1:6" ht="12.65" customHeight="1" x14ac:dyDescent="0.35">
      <c r="C83"/>
      <c r="D83"/>
      <c r="E83"/>
      <c r="F83"/>
    </row>
    <row r="84" spans="1:6" ht="15" customHeight="1" x14ac:dyDescent="0.35">
      <c r="A84" s="45">
        <v>11</v>
      </c>
      <c r="B84" s="71" t="s">
        <v>48</v>
      </c>
      <c r="C84" s="53" t="s">
        <v>79</v>
      </c>
      <c r="D84" s="72" t="str">
        <f>Q23</f>
        <v>-</v>
      </c>
      <c r="E84" s="72"/>
      <c r="F84" s="72"/>
    </row>
    <row r="85" spans="1:6" x14ac:dyDescent="0.35">
      <c r="A85" s="45">
        <v>12</v>
      </c>
      <c r="B85" s="71"/>
      <c r="C85" s="53" t="s">
        <v>80</v>
      </c>
      <c r="D85" s="72" t="str">
        <f t="shared" ref="D85:D88" si="35">Q24</f>
        <v>-</v>
      </c>
      <c r="E85" s="72"/>
      <c r="F85" s="72"/>
    </row>
    <row r="86" spans="1:6" ht="26" x14ac:dyDescent="0.35">
      <c r="A86" s="45">
        <v>13</v>
      </c>
      <c r="B86" s="71"/>
      <c r="C86" s="53" t="s">
        <v>81</v>
      </c>
      <c r="D86" s="72" t="str">
        <f t="shared" si="35"/>
        <v>-</v>
      </c>
      <c r="E86" s="72"/>
      <c r="F86" s="72"/>
    </row>
    <row r="87" spans="1:6" ht="39" x14ac:dyDescent="0.35">
      <c r="A87" s="45">
        <v>14</v>
      </c>
      <c r="B87" s="71"/>
      <c r="C87" s="53" t="s">
        <v>82</v>
      </c>
      <c r="D87" s="72" t="str">
        <f t="shared" si="35"/>
        <v>-</v>
      </c>
      <c r="E87" s="72"/>
      <c r="F87" s="72"/>
    </row>
    <row r="88" spans="1:6" ht="26" x14ac:dyDescent="0.35">
      <c r="A88" s="45">
        <v>15</v>
      </c>
      <c r="B88" s="71"/>
      <c r="C88" s="53" t="s">
        <v>83</v>
      </c>
      <c r="D88" s="72" t="str">
        <f t="shared" si="35"/>
        <v>-</v>
      </c>
      <c r="E88" s="72"/>
      <c r="F88" s="72"/>
    </row>
    <row r="89" spans="1:6" ht="9.65" customHeight="1" x14ac:dyDescent="0.35">
      <c r="C89"/>
      <c r="D89"/>
      <c r="E89"/>
      <c r="F89"/>
    </row>
    <row r="90" spans="1:6" ht="25.5" customHeight="1" x14ac:dyDescent="0.35">
      <c r="A90" s="45">
        <v>16</v>
      </c>
      <c r="B90" s="71" t="s">
        <v>54</v>
      </c>
      <c r="C90" s="53" t="s">
        <v>84</v>
      </c>
      <c r="D90" s="72" t="str">
        <f>Q29</f>
        <v>-</v>
      </c>
      <c r="E90" s="72"/>
      <c r="F90" s="72"/>
    </row>
    <row r="91" spans="1:6" ht="26" x14ac:dyDescent="0.35">
      <c r="A91" s="45">
        <v>17</v>
      </c>
      <c r="B91" s="71"/>
      <c r="C91" s="53" t="s">
        <v>85</v>
      </c>
      <c r="D91" s="72" t="str">
        <f t="shared" ref="D91:D94" si="36">Q30</f>
        <v>-</v>
      </c>
      <c r="E91" s="72"/>
      <c r="F91" s="72"/>
    </row>
    <row r="92" spans="1:6" ht="26" x14ac:dyDescent="0.35">
      <c r="A92" s="45">
        <v>18</v>
      </c>
      <c r="B92" s="71"/>
      <c r="C92" s="53" t="s">
        <v>86</v>
      </c>
      <c r="D92" s="72" t="str">
        <f t="shared" si="36"/>
        <v>-</v>
      </c>
      <c r="E92" s="72"/>
      <c r="F92" s="72"/>
    </row>
    <row r="93" spans="1:6" x14ac:dyDescent="0.35">
      <c r="A93" s="45">
        <v>19</v>
      </c>
      <c r="B93" s="71"/>
      <c r="C93" s="53" t="s">
        <v>87</v>
      </c>
      <c r="D93" s="72" t="str">
        <f t="shared" si="36"/>
        <v>-</v>
      </c>
      <c r="E93" s="72"/>
      <c r="F93" s="72"/>
    </row>
    <row r="94" spans="1:6" ht="26" x14ac:dyDescent="0.35">
      <c r="A94" s="45">
        <v>20</v>
      </c>
      <c r="B94" s="71"/>
      <c r="C94" s="53" t="s">
        <v>88</v>
      </c>
      <c r="D94" s="72" t="str">
        <f t="shared" si="36"/>
        <v>-</v>
      </c>
      <c r="E94" s="72"/>
      <c r="F94" s="72"/>
    </row>
    <row r="95" spans="1:6" ht="9.65" customHeight="1" x14ac:dyDescent="0.35">
      <c r="C95"/>
      <c r="D95"/>
      <c r="E95"/>
      <c r="F95"/>
    </row>
    <row r="96" spans="1:6" ht="25.5" customHeight="1" x14ac:dyDescent="0.35">
      <c r="A96" s="45">
        <v>21</v>
      </c>
      <c r="B96" s="71" t="s">
        <v>61</v>
      </c>
      <c r="C96" s="53" t="s">
        <v>89</v>
      </c>
      <c r="D96" s="72" t="str">
        <f>Q36</f>
        <v>-</v>
      </c>
      <c r="E96" s="72"/>
      <c r="F96" s="72"/>
    </row>
    <row r="97" spans="1:6" x14ac:dyDescent="0.35">
      <c r="A97" s="45">
        <v>22</v>
      </c>
      <c r="B97" s="71"/>
      <c r="C97" s="53" t="s">
        <v>90</v>
      </c>
      <c r="D97" s="72" t="str">
        <f t="shared" ref="D97:D100" si="37">Q37</f>
        <v>-</v>
      </c>
      <c r="E97" s="72"/>
      <c r="F97" s="72"/>
    </row>
    <row r="98" spans="1:6" x14ac:dyDescent="0.35">
      <c r="A98" s="45">
        <v>23</v>
      </c>
      <c r="B98" s="71"/>
      <c r="C98" s="53" t="s">
        <v>91</v>
      </c>
      <c r="D98" s="72" t="str">
        <f t="shared" si="37"/>
        <v>-</v>
      </c>
      <c r="E98" s="72"/>
      <c r="F98" s="72"/>
    </row>
    <row r="99" spans="1:6" ht="26" x14ac:dyDescent="0.35">
      <c r="A99" s="45">
        <v>24</v>
      </c>
      <c r="B99" s="71"/>
      <c r="C99" s="53" t="s">
        <v>92</v>
      </c>
      <c r="D99" s="72" t="str">
        <f t="shared" si="37"/>
        <v>-</v>
      </c>
      <c r="E99" s="72"/>
      <c r="F99" s="72"/>
    </row>
    <row r="100" spans="1:6" ht="26" x14ac:dyDescent="0.35">
      <c r="A100" s="45">
        <v>25</v>
      </c>
      <c r="B100" s="71"/>
      <c r="C100" s="53" t="s">
        <v>93</v>
      </c>
      <c r="D100" s="72" t="str">
        <f t="shared" si="37"/>
        <v>-</v>
      </c>
      <c r="E100" s="72"/>
      <c r="F100" s="72"/>
    </row>
    <row r="102" spans="1:6" ht="15" thickBot="1" x14ac:dyDescent="0.4">
      <c r="A102" s="4" t="s">
        <v>17</v>
      </c>
      <c r="B102" s="5" t="s">
        <v>23</v>
      </c>
      <c r="C102" s="31"/>
      <c r="D102" s="6"/>
      <c r="E102" s="6"/>
      <c r="F102" s="6"/>
    </row>
    <row r="103" spans="1:6" x14ac:dyDescent="0.35">
      <c r="A103" s="36" t="s">
        <v>18</v>
      </c>
      <c r="B103" s="1" t="s">
        <v>15</v>
      </c>
    </row>
    <row r="104" spans="1:6" x14ac:dyDescent="0.35">
      <c r="A104" s="50" t="s">
        <v>0</v>
      </c>
      <c r="B104" s="50" t="s">
        <v>12</v>
      </c>
      <c r="C104" s="50" t="s">
        <v>13</v>
      </c>
      <c r="D104" s="70" t="s">
        <v>94</v>
      </c>
      <c r="E104" s="70"/>
      <c r="F104" s="70"/>
    </row>
    <row r="105" spans="1:6" ht="25.5" customHeight="1" x14ac:dyDescent="0.35">
      <c r="A105" s="51">
        <v>1</v>
      </c>
      <c r="B105" s="65" t="s">
        <v>30</v>
      </c>
      <c r="C105" s="51" t="s">
        <v>95</v>
      </c>
      <c r="D105" s="64" t="s">
        <v>96</v>
      </c>
      <c r="E105" s="64"/>
      <c r="F105" s="64"/>
    </row>
    <row r="106" spans="1:6" x14ac:dyDescent="0.35">
      <c r="A106" s="51">
        <v>2</v>
      </c>
      <c r="B106" s="65"/>
      <c r="C106" s="51" t="s">
        <v>97</v>
      </c>
      <c r="D106" s="64"/>
      <c r="E106" s="64"/>
      <c r="F106" s="64"/>
    </row>
    <row r="107" spans="1:6" x14ac:dyDescent="0.35">
      <c r="A107" s="51">
        <v>3</v>
      </c>
      <c r="B107" s="65"/>
      <c r="C107" s="51" t="s">
        <v>98</v>
      </c>
      <c r="D107" s="64"/>
      <c r="E107" s="64"/>
      <c r="F107" s="64"/>
    </row>
    <row r="108" spans="1:6" x14ac:dyDescent="0.35">
      <c r="A108" s="51">
        <v>4</v>
      </c>
      <c r="B108" s="65"/>
      <c r="C108" s="51" t="s">
        <v>99</v>
      </c>
      <c r="D108" s="64"/>
      <c r="E108" s="64"/>
      <c r="F108" s="64"/>
    </row>
    <row r="109" spans="1:6" ht="26" x14ac:dyDescent="0.35">
      <c r="A109" s="51">
        <v>5</v>
      </c>
      <c r="B109" s="65"/>
      <c r="C109" s="51" t="s">
        <v>100</v>
      </c>
      <c r="D109" s="64"/>
      <c r="E109" s="64"/>
      <c r="F109" s="64"/>
    </row>
    <row r="110" spans="1:6" ht="27.65" customHeight="1" x14ac:dyDescent="0.35">
      <c r="A110" s="51">
        <v>6</v>
      </c>
      <c r="B110" s="65" t="s">
        <v>36</v>
      </c>
      <c r="C110" s="51" t="s">
        <v>101</v>
      </c>
      <c r="D110" s="64" t="s">
        <v>96</v>
      </c>
      <c r="E110" s="64"/>
      <c r="F110" s="64"/>
    </row>
    <row r="111" spans="1:6" x14ac:dyDescent="0.35">
      <c r="A111" s="51">
        <v>7</v>
      </c>
      <c r="B111" s="65"/>
      <c r="C111" s="51" t="s">
        <v>102</v>
      </c>
      <c r="D111" s="64"/>
      <c r="E111" s="64"/>
      <c r="F111" s="64"/>
    </row>
    <row r="112" spans="1:6" ht="27.65" customHeight="1" x14ac:dyDescent="0.35">
      <c r="A112" s="51">
        <v>8</v>
      </c>
      <c r="B112" s="65"/>
      <c r="C112" s="51" t="s">
        <v>103</v>
      </c>
      <c r="D112" s="64"/>
      <c r="E112" s="64"/>
      <c r="F112" s="64"/>
    </row>
    <row r="113" spans="1:6" ht="41.5" customHeight="1" x14ac:dyDescent="0.35">
      <c r="A113" s="51">
        <v>9</v>
      </c>
      <c r="B113" s="65"/>
      <c r="C113" s="51" t="s">
        <v>104</v>
      </c>
      <c r="D113" s="64"/>
      <c r="E113" s="64"/>
      <c r="F113" s="64"/>
    </row>
    <row r="114" spans="1:6" ht="55.15" customHeight="1" x14ac:dyDescent="0.35">
      <c r="A114" s="51">
        <v>10</v>
      </c>
      <c r="B114" s="65"/>
      <c r="C114" s="51" t="s">
        <v>105</v>
      </c>
      <c r="D114" s="64"/>
      <c r="E114" s="64"/>
      <c r="F114" s="64"/>
    </row>
    <row r="115" spans="1:6" ht="15" customHeight="1" x14ac:dyDescent="0.35">
      <c r="A115" s="51">
        <v>11</v>
      </c>
      <c r="B115" s="65" t="s">
        <v>48</v>
      </c>
      <c r="C115" s="51" t="s">
        <v>106</v>
      </c>
      <c r="D115" s="64" t="s">
        <v>96</v>
      </c>
      <c r="E115" s="64"/>
      <c r="F115" s="64"/>
    </row>
    <row r="116" spans="1:6" x14ac:dyDescent="0.35">
      <c r="A116" s="51">
        <v>12</v>
      </c>
      <c r="B116" s="65"/>
      <c r="C116" s="51" t="s">
        <v>107</v>
      </c>
      <c r="D116" s="64"/>
      <c r="E116" s="64"/>
      <c r="F116" s="64"/>
    </row>
    <row r="117" spans="1:6" ht="26" x14ac:dyDescent="0.35">
      <c r="A117" s="51">
        <v>13</v>
      </c>
      <c r="B117" s="65"/>
      <c r="C117" s="51" t="s">
        <v>108</v>
      </c>
      <c r="D117" s="64"/>
      <c r="E117" s="64"/>
      <c r="F117" s="64"/>
    </row>
    <row r="118" spans="1:6" ht="26" x14ac:dyDescent="0.35">
      <c r="A118" s="51">
        <v>14</v>
      </c>
      <c r="B118" s="65"/>
      <c r="C118" s="51" t="s">
        <v>109</v>
      </c>
      <c r="D118" s="64"/>
      <c r="E118" s="64"/>
      <c r="F118" s="64"/>
    </row>
    <row r="119" spans="1:6" ht="26" x14ac:dyDescent="0.35">
      <c r="A119" s="51">
        <v>15</v>
      </c>
      <c r="B119" s="65"/>
      <c r="C119" s="51" t="s">
        <v>110</v>
      </c>
      <c r="D119" s="64"/>
      <c r="E119" s="64"/>
      <c r="F119" s="64"/>
    </row>
    <row r="120" spans="1:6" ht="25.5" customHeight="1" x14ac:dyDescent="0.35">
      <c r="A120" s="51">
        <v>16</v>
      </c>
      <c r="B120" s="65" t="s">
        <v>54</v>
      </c>
      <c r="C120" s="51" t="s">
        <v>111</v>
      </c>
      <c r="D120" s="64" t="s">
        <v>96</v>
      </c>
      <c r="E120" s="64"/>
      <c r="F120" s="64"/>
    </row>
    <row r="121" spans="1:6" ht="26" x14ac:dyDescent="0.35">
      <c r="A121" s="51">
        <v>17</v>
      </c>
      <c r="B121" s="65"/>
      <c r="C121" s="51" t="s">
        <v>112</v>
      </c>
      <c r="D121" s="64"/>
      <c r="E121" s="64"/>
      <c r="F121" s="64"/>
    </row>
    <row r="122" spans="1:6" x14ac:dyDescent="0.35">
      <c r="A122" s="51">
        <v>18</v>
      </c>
      <c r="B122" s="65"/>
      <c r="C122" s="51" t="s">
        <v>113</v>
      </c>
      <c r="D122" s="64"/>
      <c r="E122" s="64"/>
      <c r="F122" s="64"/>
    </row>
    <row r="123" spans="1:6" x14ac:dyDescent="0.35">
      <c r="A123" s="51">
        <v>19</v>
      </c>
      <c r="B123" s="65"/>
      <c r="C123" s="51" t="s">
        <v>114</v>
      </c>
      <c r="D123" s="64"/>
      <c r="E123" s="64"/>
      <c r="F123" s="64"/>
    </row>
    <row r="124" spans="1:6" x14ac:dyDescent="0.35">
      <c r="A124" s="51">
        <v>20</v>
      </c>
      <c r="B124" s="65"/>
      <c r="C124" s="51" t="s">
        <v>115</v>
      </c>
      <c r="D124" s="64"/>
      <c r="E124" s="64"/>
      <c r="F124" s="64"/>
    </row>
    <row r="125" spans="1:6" ht="25.5" customHeight="1" x14ac:dyDescent="0.35">
      <c r="A125" s="51">
        <v>21</v>
      </c>
      <c r="B125" s="65" t="s">
        <v>61</v>
      </c>
      <c r="C125" s="51" t="s">
        <v>116</v>
      </c>
      <c r="D125" s="64" t="s">
        <v>96</v>
      </c>
      <c r="E125" s="64"/>
      <c r="F125" s="64"/>
    </row>
    <row r="126" spans="1:6" ht="26" x14ac:dyDescent="0.35">
      <c r="A126" s="51">
        <v>22</v>
      </c>
      <c r="B126" s="65"/>
      <c r="C126" s="51" t="s">
        <v>117</v>
      </c>
      <c r="D126" s="64"/>
      <c r="E126" s="64"/>
      <c r="F126" s="64"/>
    </row>
    <row r="127" spans="1:6" x14ac:dyDescent="0.35">
      <c r="A127" s="51">
        <v>23</v>
      </c>
      <c r="B127" s="65"/>
      <c r="C127" s="51" t="s">
        <v>118</v>
      </c>
      <c r="D127" s="64"/>
      <c r="E127" s="64"/>
      <c r="F127" s="64"/>
    </row>
    <row r="128" spans="1:6" ht="26" x14ac:dyDescent="0.35">
      <c r="A128" s="51">
        <v>24</v>
      </c>
      <c r="B128" s="65"/>
      <c r="C128" s="51" t="s">
        <v>119</v>
      </c>
      <c r="D128" s="64"/>
      <c r="E128" s="64"/>
      <c r="F128" s="64"/>
    </row>
    <row r="129" spans="1:6" x14ac:dyDescent="0.35">
      <c r="A129" s="51">
        <v>25</v>
      </c>
      <c r="B129" s="65"/>
      <c r="C129" s="51" t="s">
        <v>120</v>
      </c>
      <c r="D129" s="64"/>
      <c r="E129" s="64"/>
      <c r="F129" s="64"/>
    </row>
    <row r="131" spans="1:6" s="3" customFormat="1" ht="21" customHeight="1" x14ac:dyDescent="0.35">
      <c r="A131" s="2" t="s">
        <v>19</v>
      </c>
      <c r="B131" s="3" t="s">
        <v>123</v>
      </c>
      <c r="C131" s="52"/>
      <c r="D131" s="27"/>
      <c r="E131" s="28"/>
      <c r="F131" s="2"/>
    </row>
    <row r="132" spans="1:6" s="3" customFormat="1" ht="21" customHeight="1" x14ac:dyDescent="0.35">
      <c r="A132" s="2" t="s">
        <v>20</v>
      </c>
      <c r="B132" s="3" t="s">
        <v>124</v>
      </c>
      <c r="C132" s="52"/>
      <c r="D132" s="27"/>
      <c r="E132" s="28"/>
      <c r="F132" s="2"/>
    </row>
    <row r="133" spans="1:6" s="3" customFormat="1" ht="21" customHeight="1" x14ac:dyDescent="0.35">
      <c r="A133" s="2" t="s">
        <v>21</v>
      </c>
      <c r="B133" s="3" t="s">
        <v>125</v>
      </c>
      <c r="C133" s="52"/>
      <c r="D133" s="27"/>
      <c r="E133" s="28"/>
      <c r="F133" s="2"/>
    </row>
    <row r="134" spans="1:6" s="3" customFormat="1" ht="21" customHeight="1" x14ac:dyDescent="0.35">
      <c r="A134" s="2" t="s">
        <v>22</v>
      </c>
      <c r="B134" s="3" t="s">
        <v>121</v>
      </c>
      <c r="C134" s="52"/>
      <c r="D134" s="27"/>
      <c r="E134" s="28"/>
      <c r="F134" s="2"/>
    </row>
  </sheetData>
  <mergeCells count="54">
    <mergeCell ref="D92:F92"/>
    <mergeCell ref="D86:F86"/>
    <mergeCell ref="D87:F87"/>
    <mergeCell ref="D88:F88"/>
    <mergeCell ref="D90:F90"/>
    <mergeCell ref="D91:F91"/>
    <mergeCell ref="D100:F100"/>
    <mergeCell ref="D93:F93"/>
    <mergeCell ref="D94:F94"/>
    <mergeCell ref="D96:F96"/>
    <mergeCell ref="D97:F97"/>
    <mergeCell ref="D98:F98"/>
    <mergeCell ref="D99:F99"/>
    <mergeCell ref="B5:B9"/>
    <mergeCell ref="D46:F46"/>
    <mergeCell ref="D47:F47"/>
    <mergeCell ref="D48:F48"/>
    <mergeCell ref="B72:B76"/>
    <mergeCell ref="D72:F72"/>
    <mergeCell ref="D73:F73"/>
    <mergeCell ref="D74:F74"/>
    <mergeCell ref="D75:F75"/>
    <mergeCell ref="D76:F76"/>
    <mergeCell ref="D70:F70"/>
    <mergeCell ref="D42:F42"/>
    <mergeCell ref="D43:F43"/>
    <mergeCell ref="D44:F44"/>
    <mergeCell ref="D45:F45"/>
    <mergeCell ref="B11:B21"/>
    <mergeCell ref="B29:B34"/>
    <mergeCell ref="B23:B27"/>
    <mergeCell ref="B36:B40"/>
    <mergeCell ref="D104:F104"/>
    <mergeCell ref="D105:F109"/>
    <mergeCell ref="B78:B82"/>
    <mergeCell ref="D81:F81"/>
    <mergeCell ref="D82:F82"/>
    <mergeCell ref="B90:B94"/>
    <mergeCell ref="B96:B100"/>
    <mergeCell ref="D78:F78"/>
    <mergeCell ref="D79:F79"/>
    <mergeCell ref="D80:F80"/>
    <mergeCell ref="B84:B88"/>
    <mergeCell ref="D84:F84"/>
    <mergeCell ref="D85:F85"/>
    <mergeCell ref="D110:F114"/>
    <mergeCell ref="D115:F119"/>
    <mergeCell ref="D120:F124"/>
    <mergeCell ref="D125:F129"/>
    <mergeCell ref="B105:B109"/>
    <mergeCell ref="B110:B114"/>
    <mergeCell ref="B115:B119"/>
    <mergeCell ref="B120:B124"/>
    <mergeCell ref="B125:B129"/>
  </mergeCells>
  <conditionalFormatting sqref="B43:B47">
    <cfRule type="colorScale" priority="33">
      <colorScale>
        <cfvo type="min"/>
        <cfvo type="percentile" val="50"/>
        <cfvo type="max"/>
        <color rgb="FF008000"/>
        <color rgb="FFFFEB84"/>
        <color rgb="FFC00000"/>
      </colorScale>
    </cfRule>
  </conditionalFormatting>
  <conditionalFormatting sqref="D72:F76">
    <cfRule type="containsText" dxfId="1" priority="10" operator="containsText" text="X">
      <formula>NOT(ISERROR(SEARCH("X",D72)))</formula>
    </cfRule>
  </conditionalFormatting>
  <conditionalFormatting sqref="D78:F82 D84:F88 D90:F94 D96:F100">
    <cfRule type="containsText" dxfId="0" priority="8" operator="containsText" text="X">
      <formula>NOT(ISERROR(SEARCH("X",D78)))</formula>
    </cfRule>
  </conditionalFormatting>
  <pageMargins left="0.7" right="0.7" top="0.75" bottom="0.75" header="0.3" footer="0.3"/>
  <pageSetup orientation="portrait" horizontalDpi="1200" verticalDpi="1200" r:id="rId1"/>
  <headerFooter>
    <oddFooter>&amp;R&amp;P</oddFooter>
  </headerFooter>
  <ignoredErrors>
    <ignoredError sqref="H8" formula="1"/>
  </ignoredErrors>
  <drawing r:id="rId2"/>
  <extLst>
    <ext xmlns:x14="http://schemas.microsoft.com/office/spreadsheetml/2009/9/main" uri="{78C0D931-6437-407d-A8EE-F0AAD7539E65}">
      <x14:conditionalFormattings>
        <x14:conditionalFormatting xmlns:xm="http://schemas.microsoft.com/office/excel/2006/main">
          <x14:cfRule type="containsText" priority="9" operator="containsText" id="{ED153A99-E62A-4448-8449-E09DC4056D62}">
            <xm:f>NOT(ISERROR(SEARCH("-",D72)))</xm:f>
            <xm:f>"-"</xm:f>
            <x14:dxf/>
          </x14:cfRule>
          <xm:sqref>D72:F76</xm:sqref>
        </x14:conditionalFormatting>
        <x14:conditionalFormatting xmlns:xm="http://schemas.microsoft.com/office/excel/2006/main">
          <x14:cfRule type="containsText" priority="7" operator="containsText" id="{4D3151D5-A5D7-4137-8997-D3724997CF29}">
            <xm:f>NOT(ISERROR(SEARCH("-",D78)))</xm:f>
            <xm:f>"-"</xm:f>
            <x14:dxf/>
          </x14:cfRule>
          <xm:sqref>D78:F82 D84:F88 D90:F94 D96:F100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Самооценување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Sirma Ilijoska Trifunovska Zanaetciska komora Skopje</cp:lastModifiedBy>
  <cp:lastPrinted>2024-11-25T11:04:23Z</cp:lastPrinted>
  <dcterms:created xsi:type="dcterms:W3CDTF">2022-06-30T07:16:53Z</dcterms:created>
  <dcterms:modified xsi:type="dcterms:W3CDTF">2025-05-28T13:32:07Z</dcterms:modified>
</cp:coreProperties>
</file>